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576" windowHeight="11736"/>
  </bookViews>
  <sheets>
    <sheet name="ЛСР 17 граф" sheetId="4" r:id="rId1"/>
  </sheets>
  <definedNames>
    <definedName name="Print_Titles" localSheetId="0">'ЛСР 17 граф'!$25:$25</definedName>
    <definedName name="_xlnm.Print_Titles" localSheetId="0">'ЛСР 17 граф'!$25:$25</definedName>
  </definedNames>
  <calcPr calcId="145621"/>
</workbook>
</file>

<file path=xl/calcChain.xml><?xml version="1.0" encoding="utf-8"?>
<calcChain xmlns="http://schemas.openxmlformats.org/spreadsheetml/2006/main">
  <c r="J64" i="4" l="1"/>
  <c r="J63" i="4"/>
</calcChain>
</file>

<file path=xl/sharedStrings.xml><?xml version="1.0" encoding="utf-8"?>
<sst xmlns="http://schemas.openxmlformats.org/spreadsheetml/2006/main" count="174" uniqueCount="142">
  <si>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</si>
  <si>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</si>
  <si>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</si>
  <si>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</si>
  <si>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</si>
  <si>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</si>
  <si>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</si>
  <si>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</si>
  <si>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</si>
  <si>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</si>
  <si>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</si>
  <si>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</si>
  <si>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</si>
  <si>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</si>
  <si>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</si>
  <si>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</si>
  <si>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</si>
  <si>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</si>
  <si>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</si>
  <si>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</si>
  <si>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</si>
  <si>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</si>
  <si>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</si>
  <si>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</si>
  <si>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Основание: 17-880-ПЗУ, лист 7и3</t>
  </si>
  <si>
    <t>тыс. руб.</t>
  </si>
  <si>
    <t>___________________________4,757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</si>
  <si>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</si>
  <si>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</si>
  <si>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_______________________________________________________________________________________________262,52</t>
  </si>
  <si>
    <t>чел.час</t>
  </si>
  <si>
    <t>Сметная стоимость строительных работ _______________________________________________________________________________________________</t>
  </si>
  <si>
    <t>Раздел 1. Проезды (647 м2) - 2 этап</t>
  </si>
  <si>
    <t>1</t>
  </si>
  <si>
    <r>
      <t>ТЕР01-01-046-02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</si>
  <si>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1000 м3 грунта</t>
  </si>
  <si>
    <r>
      <t>Устройство дорожных насыпей бульдозерами с перемещением грунта до 20 м, группа грунтов: 2</t>
    </r>
    <r>
      <rPr>
        <i/>
        <sz val="7"/>
        <rFont val="Arial"/>
        <family val="2"/>
        <charset val="204"/>
      </rPr>
      <t xml:space="preserve">
НР (116 руб.): 95% от ФОТ (122 руб.)
СП (61 руб.): 50% от ФОТ (122 руб.)</t>
    </r>
  </si>
  <si>
    <r>
      <t>0,475</t>
    </r>
    <r>
      <rPr>
        <i/>
        <sz val="6"/>
        <rFont val="Arial"/>
        <family val="2"/>
        <charset val="204"/>
      </rPr>
      <t xml:space="preserve">
475 / 1000</t>
    </r>
  </si>
  <si>
    <t>2</t>
  </si>
  <si>
    <r>
      <t>ТЕР01-01-046-05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</si>
  <si>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При перемещении на каждые последующие 10 м добавлять: к расценкам 01-01-046-02, 01-01-046-03</t>
    </r>
    <r>
      <rPr>
        <i/>
        <sz val="7"/>
        <rFont val="Arial"/>
        <family val="2"/>
        <charset val="204"/>
      </rPr>
      <t xml:space="preserve">
(ПЗ=3 (ОЗП=3; ЭМ=3 к расх.; ЗПМ=3; МАТ=3 к расх.; ТЗ=3; ТЗМ=3))
НР (140 руб.): 95% от ФОТ (147 руб.)
СП (74 руб.): 50% от ФОТ (147 руб.)</t>
    </r>
  </si>
  <si>
    <t>3</t>
  </si>
  <si>
    <r>
      <t>ТЕР01-02-001-02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</si>
  <si>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1000 м3 уплотненного грунта</t>
  </si>
  <si>
    <r>
      <t>Уплотнение грунта прицепными катками на пневмоколесном ходу 25 т на первый проход по одному следу при толщине слоя: 30 см</t>
    </r>
    <r>
      <rPr>
        <i/>
        <sz val="7"/>
        <rFont val="Arial"/>
        <family val="2"/>
        <charset val="204"/>
      </rPr>
      <t xml:space="preserve">
НР (114 руб.): 95% от ФОТ (120 руб.)
СП (60 руб.): 50% от ФОТ (120 руб.)</t>
    </r>
  </si>
  <si>
    <t>4</t>
  </si>
  <si>
    <r>
      <t>ТЕР01-02-001-08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</si>
  <si>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На каждый последующий проход по одному следу добавлять: к расценке 01-02-001-02</t>
    </r>
    <r>
      <rPr>
        <i/>
        <sz val="7"/>
        <rFont val="Arial"/>
        <family val="2"/>
        <charset val="204"/>
      </rPr>
      <t xml:space="preserve">
(ПЗ=10 (ОЗП=10; ЭМ=10 к расх.; ЗПМ=10; МАТ=10 к расх.; ТЗ=10; ТЗМ=10))
НР (108 руб.): 95% от ФОТ (114 руб.)
СП (57 руб.): 50% от ФОТ (114 руб.)</t>
    </r>
  </si>
  <si>
    <t>5</t>
  </si>
  <si>
    <r>
      <t>ТЕР01-02-027-12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</si>
  <si>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1000 м2 спланированной площади</t>
  </si>
  <si>
    <r>
      <t>Планировка откосов и полотна: насыпей механизированным способом, группа грунтов 2</t>
    </r>
    <r>
      <rPr>
        <i/>
        <sz val="7"/>
        <rFont val="Arial"/>
        <family val="2"/>
        <charset val="204"/>
      </rPr>
      <t xml:space="preserve">
НР (212 руб.): 80% от ФОТ (265 руб.)
СП (119 руб.): 45% от ФОТ (265 руб.)</t>
    </r>
  </si>
  <si>
    <r>
      <t>0,739</t>
    </r>
    <r>
      <rPr>
        <i/>
        <sz val="6"/>
        <rFont val="Arial"/>
        <family val="2"/>
        <charset val="204"/>
      </rPr>
      <t xml:space="preserve">
(647/7*8) / 1000</t>
    </r>
  </si>
  <si>
    <t>6</t>
  </si>
  <si>
    <r>
      <t>ТЕР01-01-030-02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</si>
  <si>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Разработка грунта с перемещением до 10 м бульдозерами мощностью: 59 кВт (80 л.с.), группа грунтов 2</t>
    </r>
    <r>
      <rPr>
        <i/>
        <sz val="7"/>
        <rFont val="Arial"/>
        <family val="2"/>
        <charset val="204"/>
      </rPr>
      <t xml:space="preserve">
НР (49 руб.): 95% от ФОТ (52 руб.)
СП (26 руб.): 50% от ФОТ (52 руб.)</t>
    </r>
  </si>
  <si>
    <r>
      <t>0,291</t>
    </r>
    <r>
      <rPr>
        <i/>
        <sz val="6"/>
        <rFont val="Arial"/>
        <family val="2"/>
        <charset val="204"/>
      </rPr>
      <t xml:space="preserve">
(647*0,45) / 1000</t>
    </r>
  </si>
  <si>
    <t>7</t>
  </si>
  <si>
    <r>
      <t>ТЕР01-01-030-10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</si>
  <si>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При перемещении грунта на каждые последующие 10 м добавлять: к расценке 01-01-030-02</t>
    </r>
    <r>
      <rPr>
        <i/>
        <sz val="7"/>
        <rFont val="Arial"/>
        <family val="2"/>
        <charset val="204"/>
      </rPr>
      <t xml:space="preserve">
(ПЗ=2 (ОЗП=2; ЭМ=2 к расх.; ЗПМ=2; МАТ=2 к расх.; ТЗ=2; ТЗМ=2))
НР (84 руб.): 95% от ФОТ (88 руб.)
СП (44 руб.): 50% от ФОТ (88 руб.)</t>
    </r>
  </si>
  <si>
    <t>8</t>
  </si>
  <si>
    <r>
      <t>ТЕР27-04-001-02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</si>
  <si>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 м3 материала основания (в плотном теле)</t>
  </si>
  <si>
    <r>
      <t>Устройство подстилающих и выравнивающих слоев оснований: из песчано-гравийной смеси, дресвы</t>
    </r>
    <r>
      <rPr>
        <i/>
        <sz val="7"/>
        <rFont val="Arial"/>
        <family val="2"/>
        <charset val="204"/>
      </rPr>
      <t xml:space="preserve">
НР (710 руб.): 142% от ФОТ (500 руб.)
СП (475 руб.): 95% от ФОТ (500 руб.)</t>
    </r>
  </si>
  <si>
    <r>
      <t>1,294</t>
    </r>
    <r>
      <rPr>
        <i/>
        <sz val="6"/>
        <rFont val="Arial"/>
        <family val="2"/>
        <charset val="204"/>
      </rPr>
      <t xml:space="preserve">
(647*0,2) / 100</t>
    </r>
  </si>
  <si>
    <t>9</t>
  </si>
  <si>
    <r>
      <t>ТССЦ-408-0200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</si>
  <si>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Смесь песчано-гравийная природная</t>
  </si>
  <si>
    <t>м3</t>
  </si>
  <si>
    <r>
      <t>157,9</t>
    </r>
    <r>
      <rPr>
        <i/>
        <sz val="6"/>
        <rFont val="Arial"/>
        <family val="2"/>
        <charset val="204"/>
      </rPr>
      <t xml:space="preserve">
129,4*1,22</t>
    </r>
  </si>
  <si>
    <t>10</t>
  </si>
  <si>
    <r>
      <t>ТЕР27-04-005-01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</si>
  <si>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1000 м2 основания</t>
  </si>
  <si>
    <r>
      <t>Устройство оснований толщиной 15 см из щебня фракции 40-70 мм при укатке каменных материалов с пределом прочности на сжатие свыше 98,1 МПа (1000 кгс/см2): однослойных (15см)</t>
    </r>
    <r>
      <rPr>
        <i/>
        <sz val="7"/>
        <rFont val="Arial"/>
        <family val="2"/>
        <charset val="204"/>
      </rPr>
      <t xml:space="preserve">
5 975,31 = 45 019,89 - 15 x 200,53 - 189 x 190,67
НР (1083 руб.): 142% от ФОТ (763 руб.)
СП (725 руб.): 95% от ФОТ (763 руб.)</t>
    </r>
  </si>
  <si>
    <r>
      <t>0,647</t>
    </r>
    <r>
      <rPr>
        <i/>
        <sz val="6"/>
        <rFont val="Arial"/>
        <family val="2"/>
        <charset val="204"/>
      </rPr>
      <t xml:space="preserve">
647 / 1000</t>
    </r>
  </si>
  <si>
    <t>11</t>
  </si>
  <si>
    <r>
      <t>ТССЦ-408-0020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</si>
  <si>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Щебень из природного камня для строительных работ марка: 600, фракция 40-70 мм</t>
  </si>
  <si>
    <t>12</t>
  </si>
  <si>
    <r>
      <t>ТССЦ-408-0017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</si>
  <si>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Щебень из природного камня для строительных работ марка: 600, фракция 5(3)-10 мм</t>
  </si>
  <si>
    <r>
      <t>3,235</t>
    </r>
    <r>
      <rPr>
        <i/>
        <sz val="6"/>
        <rFont val="Arial"/>
        <family val="2"/>
        <charset val="204"/>
      </rPr>
      <t xml:space="preserve">
9,705/3</t>
    </r>
  </si>
  <si>
    <t>13</t>
  </si>
  <si>
    <r>
      <t>ТССЦ-408-0018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</si>
  <si>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Щебень из природного камня для строительных работ марка: 600, фракция 10-20 мм</t>
  </si>
  <si>
    <t>14</t>
  </si>
  <si>
    <r>
      <t>ТССЦ-408-0019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</si>
  <si>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Щебень из природного камня для строительных работ марка: 600, фракция 20-40 мм</t>
  </si>
  <si>
    <t>15</t>
  </si>
  <si>
    <r>
      <t>ТЕР27-06-026-01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</si>
  <si>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 т</t>
  </si>
  <si>
    <r>
      <t>Розлив вяжущих материалов (СНиП 3.06.03-85 — "Автомобильные дороги" п.10.17, на щебеночную основу — 0,5-0,8 л/м2)</t>
    </r>
    <r>
      <rPr>
        <i/>
        <sz val="7"/>
        <rFont val="Arial"/>
        <family val="2"/>
        <charset val="204"/>
      </rPr>
      <t xml:space="preserve">
НР (6 руб.): 142% от ФОТ (4 руб.)
СП (4 руб.): 95% от ФОТ (4 руб.)</t>
    </r>
  </si>
  <si>
    <r>
      <t>0,4206</t>
    </r>
    <r>
      <rPr>
        <i/>
        <sz val="6"/>
        <rFont val="Arial"/>
        <family val="2"/>
        <charset val="204"/>
      </rPr>
      <t xml:space="preserve">
(0,5+0,8)/2*647/1000</t>
    </r>
  </si>
  <si>
    <t>16</t>
  </si>
  <si>
    <r>
      <t>ТЕР27-06-020-06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</si>
  <si>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1000 м2 покрытия</t>
  </si>
  <si>
    <r>
      <t>Устройство покрытия толщиной 4 см из горячих асфальтобетонных смесей пористых крупнозернистых, плотность каменных материалов: 2,5-2,9 т/м3 (6 см)</t>
    </r>
    <r>
      <rPr>
        <i/>
        <sz val="7"/>
        <rFont val="Arial"/>
        <family val="2"/>
        <charset val="204"/>
      </rPr>
      <t xml:space="preserve">
2 956,19 = 58 666,17 - 92,5 x 602,27
НР (719 руб.): 142% от ФОТ (506 руб.)
СП (481 руб.): 95% от ФОТ (506 руб.)</t>
    </r>
  </si>
  <si>
    <t>17</t>
  </si>
  <si>
    <r>
      <t>ТЕР27-06-021-06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</si>
  <si>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На каждые 0,5 см изменения толщины покрытия добавлять или исключать: к расценке 27-06-020-06 (добавить 2см)</t>
    </r>
    <r>
      <rPr>
        <i/>
        <sz val="7"/>
        <rFont val="Arial"/>
        <family val="2"/>
        <charset val="204"/>
      </rPr>
      <t xml:space="preserve">
6,46 = 6 992,79 - 11,6 x 602,27
(ПЗ=4 (ОЗП=4; ЭМ=4 к расх.; ЗПМ=4; МАТ=4 к расх.; ТЗ=4; ТЗМ=4))
НР (4 руб.): 142% от ФОТ (3 руб.)
СП (3 руб.): 95% от ФОТ (3 руб.)</t>
    </r>
  </si>
  <si>
    <t>18</t>
  </si>
  <si>
    <r>
      <t>ТССЦ-410-0006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</si>
  <si>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</si>
  <si>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т</t>
  </si>
  <si>
    <r>
      <t>89,87</t>
    </r>
    <r>
      <rPr>
        <i/>
        <sz val="6"/>
        <rFont val="Arial"/>
        <family val="2"/>
        <charset val="204"/>
      </rPr>
      <t xml:space="preserve">
59,85+30,02</t>
    </r>
  </si>
  <si>
    <t>19</t>
  </si>
  <si>
    <r>
      <t>ТЕР27-06-020-01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</si>
  <si>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Устройство покрытия толщиной 4 см из горячих асфальтобетонных смесей плотных мелкозернистых типа АБВ, плотность каменных материалов: 2,5-2,9 т/м3</t>
    </r>
    <r>
      <rPr>
        <i/>
        <sz val="7"/>
        <rFont val="Arial"/>
        <family val="2"/>
        <charset val="204"/>
      </rPr>
      <t xml:space="preserve">
3 274,77 = 66 398,04 - 96,6 x 653,45
НР (720 руб.): 142% от ФОТ (507 руб.)
СП (482 руб.): 95% от ФОТ (507 руб.)</t>
    </r>
  </si>
  <si>
    <t>20</t>
  </si>
  <si>
    <t>21</t>
  </si>
  <si>
    <r>
      <t>ТЕР27-02-010-02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</si>
  <si>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t>100 м бортового камня</t>
  </si>
  <si>
    <r>
      <t>Установка бортовых камней бетонных: при других видах покрытий</t>
    </r>
    <r>
      <rPr>
        <i/>
        <sz val="7"/>
        <rFont val="Arial"/>
        <family val="2"/>
        <charset val="204"/>
      </rPr>
      <t xml:space="preserve">
НР (2224 руб.): 142% от ФОТ (1566 руб.)
СП (1488 руб.): 95% от ФОТ (1566 руб.)</t>
    </r>
  </si>
  <si>
    <r>
      <t>1,9</t>
    </r>
    <r>
      <rPr>
        <i/>
        <sz val="6"/>
        <rFont val="Arial"/>
        <family val="2"/>
        <charset val="204"/>
      </rPr>
      <t xml:space="preserve">
190 / 100</t>
    </r>
  </si>
  <si>
    <t>22</t>
  </si>
  <si>
    <r>
      <t>ТССЦ-403-8021</t>
    </r>
    <r>
      <rPr>
        <i/>
        <sz val="7"/>
        <rFont val="Arial"/>
        <family val="2"/>
        <charset val="204"/>
      </rPr>
      <t xml:space="preserve">
Приказ Минстроя России от 01.06.16 №380/пр</t>
    </r>
  </si>
  <si>
    <t>Камни бортовые БР 100.30.15 /бетон В30 (М400), объем 0,043 м3/ (ГОСТ 6665-91)</t>
  </si>
  <si>
    <t>шт.</t>
  </si>
  <si>
    <t>Итого прямые затраты по разделу в базисных ценах</t>
  </si>
  <si>
    <t>Накладные расходы</t>
  </si>
  <si>
    <t>Сметная прибыль</t>
  </si>
  <si>
    <t>Итого по разделу 1 Проезды (647 м2) - 2 этап</t>
  </si>
  <si>
    <t>ИТОГИ ПО СМЕТЕ:</t>
  </si>
  <si>
    <t>Итого прямые затраты по смете в базисных ценах</t>
  </si>
  <si>
    <t>Итоги по смете:</t>
  </si>
  <si>
    <t xml:space="preserve">  Земляные работы, выполняемые механизированным способом</t>
  </si>
  <si>
    <t xml:space="preserve">  Земляные работы, выполняемые по другим видам работ (подготовительным, сопутствующим, укрепительным)</t>
  </si>
  <si>
    <t xml:space="preserve">  Автомобильные дороги</t>
  </si>
  <si>
    <t xml:space="preserve">  Итого</t>
  </si>
  <si>
    <t xml:space="preserve">  ВСЕГО по смете</t>
  </si>
  <si>
    <t>Главный инженер МУП "НСЗ" РБ: ___________________________Р.Р.Гильмиев</t>
  </si>
  <si>
    <t>(должность, подпись, расшифровка)</t>
  </si>
  <si>
    <t xml:space="preserve">Составил: ___________________________Н.В.Лепихина </t>
  </si>
  <si>
    <t>Проверил: ___________________________Ф.А.Моисеенкова</t>
  </si>
  <si>
    <t>" _____ " ________________ 2020 г.</t>
  </si>
  <si>
    <t>"____" ______________2020 г.</t>
  </si>
  <si>
    <t>Многоэтажный жилой дом № 175 с поквартирным газовым отоплением со встроенными торгово-офисными помещениями в микрорайоне № 23 г.Нефтекамска РБ.</t>
  </si>
  <si>
    <t>Блогоустройство. Дорожная одежда (2-ой этап)</t>
  </si>
  <si>
    <t>Составлен(а) в текущих (прогнозных) ценах по состоянию на ______________2020г.</t>
  </si>
  <si>
    <t xml:space="preserve">   180 593 * 6,78</t>
  </si>
  <si>
    <t xml:space="preserve">  НДС 20% от 1224421</t>
  </si>
  <si>
    <t>___________________________1469,305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</si>
</sst>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9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4" fillId="0" borderId="0" xfId="1" applyFont="1" applyAlignment="1"/>
    <xf numFmtId="0" fontId="3" fillId="0" borderId="2" xfId="1" quotePrefix="1" applyFont="1" applyBorder="1" applyAlignment="1">
      <alignment horizontal="center" vertical="top"/>
    </xf>
    <xf numFmtId="49" fontId="10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right" vertical="top" wrapText="1"/>
    </xf>
    <xf numFmtId="0" fontId="9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top"/>
    </xf>
    <xf numFmtId="0" fontId="13" fillId="0" borderId="2" xfId="1" applyFont="1" applyBorder="1" applyAlignment="1">
      <alignment horizontal="right" vertical="top" wrapText="1"/>
    </xf>
    <xf numFmtId="0" fontId="0" fillId="0" borderId="0" xfId="0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1" applyFont="1" applyAlignment="1">
      <alignment horizontal="center" vertical="top" wrapText="1"/>
    </xf>
    <xf numFmtId="1" fontId="9" fillId="0" borderId="2" xfId="1" applyNumberFormat="1" applyFont="1" applyBorder="1" applyAlignment="1">
      <alignment horizontal="right" vertical="top" wrapText="1"/>
    </xf>
    <xf numFmtId="1" fontId="13" fillId="0" borderId="2" xfId="1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5"/>
  <sheetViews>
    <sheetView showGridLines="0" tabSelected="1" topLeftCell="A4" zoomScaleNormal="75" zoomScaleSheetLayoutView="75" workbookViewId="0">
      <selection activeCell="J16" sqref="J16:K16"/>
    </sheetView>
  </sheetViews>
  <sheetFormatPr defaultColWidth="9.109375" defaultRowHeight="13.2" outlineLevelRow="2" x14ac:dyDescent="0.25"/>
  <cols>
    <col min="1" max="1" width="3.33203125" style="17" customWidth="1"/>
    <col min="2" max="2" width="9.6640625" style="1" customWidth="1"/>
    <col min="3" max="3" width="34.33203125" style="15" customWidth="1"/>
    <col min="4" max="4" width="7.6640625" style="14" customWidth="1"/>
    <col min="5" max="5" width="16.44140625" style="16" customWidth="1"/>
    <col min="6" max="6" width="7.6640625" style="19" customWidth="1"/>
    <col min="7" max="9" width="6.6640625" style="19" customWidth="1"/>
    <col min="10" max="10" width="7.6640625" style="19" customWidth="1"/>
    <col min="11" max="17" width="6.6640625" style="19" customWidth="1"/>
    <col min="18" max="16384" width="9.109375" style="8"/>
  </cols>
  <sheetData>
    <row r="1" spans="1:18" outlineLevel="2" x14ac:dyDescent="0.25">
      <c r="A1" s="6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6" t="s">
        <v>1</v>
      </c>
      <c r="N1" s="7"/>
      <c r="O1" s="5"/>
      <c r="P1" s="5"/>
      <c r="Q1" s="5"/>
    </row>
    <row r="2" spans="1:18" ht="12.75" outlineLevel="1" x14ac:dyDescent="0.2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N2" s="7"/>
      <c r="O2" s="5"/>
      <c r="P2" s="5"/>
      <c r="Q2" s="5"/>
    </row>
    <row r="3" spans="1:18" ht="12.75" outlineLevel="1" x14ac:dyDescent="0.2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/>
      <c r="P3" s="5"/>
      <c r="Q3" s="5"/>
    </row>
    <row r="4" spans="1:18" outlineLevel="1" x14ac:dyDescent="0.25">
      <c r="A4" s="10" t="s">
        <v>2</v>
      </c>
      <c r="C4" s="2"/>
      <c r="D4" s="3"/>
      <c r="E4" s="4"/>
      <c r="F4" s="5"/>
      <c r="G4" s="5"/>
      <c r="H4" s="5"/>
      <c r="I4" s="5"/>
      <c r="J4" s="5"/>
      <c r="K4" s="5"/>
      <c r="L4" s="5"/>
      <c r="M4" s="9" t="s">
        <v>2</v>
      </c>
      <c r="N4" s="7"/>
      <c r="O4" s="5"/>
      <c r="P4" s="5"/>
      <c r="Q4" s="5"/>
    </row>
    <row r="5" spans="1:18" ht="14.4" outlineLevel="1" x14ac:dyDescent="0.3">
      <c r="A5" s="40" t="s">
        <v>134</v>
      </c>
      <c r="B5" s="32"/>
      <c r="C5" s="33"/>
      <c r="D5" s="34"/>
      <c r="E5" s="35"/>
      <c r="F5" s="36"/>
      <c r="G5" s="36"/>
      <c r="H5" s="36"/>
      <c r="I5" s="36"/>
      <c r="J5" s="36"/>
      <c r="K5" s="36"/>
      <c r="L5" s="36"/>
      <c r="M5" s="40" t="s">
        <v>135</v>
      </c>
      <c r="N5" s="37"/>
      <c r="O5" s="36"/>
      <c r="P5" s="36"/>
      <c r="Q5" s="36"/>
    </row>
    <row r="6" spans="1:18" ht="14.4" x14ac:dyDescent="0.3">
      <c r="A6" s="58" t="s">
        <v>136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x14ac:dyDescent="0.25">
      <c r="A7" s="35"/>
      <c r="B7" s="48"/>
      <c r="C7" s="49"/>
      <c r="D7" s="50"/>
      <c r="E7" s="45"/>
      <c r="F7" s="41"/>
      <c r="G7" s="41"/>
      <c r="H7" s="42" t="s">
        <v>3</v>
      </c>
      <c r="I7" s="42"/>
      <c r="J7" s="41"/>
      <c r="K7" s="41"/>
      <c r="L7" s="41"/>
      <c r="M7" s="41"/>
      <c r="N7" s="41"/>
      <c r="O7" s="41"/>
      <c r="P7" s="41"/>
      <c r="Q7" s="36"/>
    </row>
    <row r="8" spans="1:18" ht="12.75" customHeight="1" x14ac:dyDescent="0.25">
      <c r="A8" s="35"/>
      <c r="B8" s="39"/>
      <c r="C8" s="33"/>
      <c r="D8" s="34"/>
      <c r="E8" s="3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8" x14ac:dyDescent="0.25">
      <c r="A9" s="35"/>
      <c r="B9" s="39"/>
      <c r="C9" s="33"/>
      <c r="D9" s="34"/>
      <c r="E9" s="38"/>
      <c r="F9" s="36"/>
      <c r="G9" s="36"/>
      <c r="H9" s="43" t="s">
        <v>4</v>
      </c>
      <c r="I9" s="43"/>
      <c r="J9" s="36"/>
      <c r="K9" s="36"/>
      <c r="L9" s="36"/>
      <c r="M9" s="36"/>
      <c r="N9" s="36"/>
      <c r="O9" s="36"/>
      <c r="P9" s="36"/>
      <c r="Q9" s="36"/>
    </row>
    <row r="10" spans="1:18" x14ac:dyDescent="0.25">
      <c r="A10" s="35"/>
      <c r="B10" s="39"/>
      <c r="C10" s="33"/>
      <c r="D10" s="34"/>
      <c r="E10" s="38"/>
      <c r="F10" s="36"/>
      <c r="G10" s="36"/>
      <c r="H10" s="35" t="s">
        <v>5</v>
      </c>
      <c r="I10" s="35"/>
      <c r="J10" s="36"/>
      <c r="K10" s="36"/>
      <c r="L10" s="36"/>
      <c r="M10" s="36"/>
      <c r="N10" s="36"/>
      <c r="O10" s="36"/>
      <c r="P10" s="36"/>
      <c r="Q10" s="36"/>
    </row>
    <row r="11" spans="1:18" x14ac:dyDescent="0.25">
      <c r="A11" s="35"/>
      <c r="B11" s="39"/>
      <c r="C11" s="33"/>
      <c r="D11" s="34"/>
      <c r="E11" s="3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8" ht="14.4" customHeight="1" x14ac:dyDescent="0.3">
      <c r="A12" s="35"/>
      <c r="B12" s="39"/>
      <c r="C12" s="44" t="s">
        <v>6</v>
      </c>
      <c r="D12" s="61" t="s">
        <v>137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36"/>
      <c r="Q12" s="36"/>
    </row>
    <row r="13" spans="1:18" x14ac:dyDescent="0.25">
      <c r="A13" s="35"/>
      <c r="B13" s="39"/>
      <c r="C13" s="33"/>
      <c r="D13" s="50"/>
      <c r="E13" s="45"/>
      <c r="F13" s="41"/>
      <c r="G13" s="41"/>
      <c r="H13" s="42" t="s">
        <v>7</v>
      </c>
      <c r="I13" s="42"/>
      <c r="J13" s="41"/>
      <c r="K13" s="41"/>
      <c r="L13" s="41"/>
      <c r="M13" s="41"/>
      <c r="N13" s="41"/>
      <c r="O13" s="41"/>
      <c r="P13" s="36"/>
      <c r="Q13" s="36"/>
    </row>
    <row r="14" spans="1:18" x14ac:dyDescent="0.25">
      <c r="A14" s="47"/>
      <c r="B14" s="46"/>
      <c r="C14" s="33"/>
      <c r="D14" s="34"/>
      <c r="E14" s="3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8" ht="14.4" customHeight="1" x14ac:dyDescent="0.3">
      <c r="A15" s="35"/>
      <c r="B15" s="39"/>
      <c r="C15" s="33"/>
      <c r="D15" s="60" t="s">
        <v>24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12"/>
    </row>
    <row r="16" spans="1:18" ht="14.4" x14ac:dyDescent="0.3">
      <c r="A16" s="4"/>
      <c r="B16" s="9"/>
      <c r="C16" s="2"/>
      <c r="D16" s="11" t="s">
        <v>31</v>
      </c>
      <c r="E16" s="4"/>
      <c r="F16" s="5"/>
      <c r="G16" s="5"/>
      <c r="H16" s="5"/>
      <c r="I16" s="11"/>
      <c r="J16" s="56" t="s">
        <v>141</v>
      </c>
      <c r="K16" s="57"/>
      <c r="L16" s="10" t="s">
        <v>25</v>
      </c>
      <c r="M16" s="5"/>
      <c r="N16" s="5"/>
      <c r="O16" s="5"/>
      <c r="P16" s="5"/>
      <c r="Q16" s="5"/>
    </row>
    <row r="17" spans="1:17" ht="14.4" x14ac:dyDescent="0.3">
      <c r="A17" s="4"/>
      <c r="B17" s="9"/>
      <c r="C17" s="2"/>
      <c r="D17" s="11" t="s">
        <v>27</v>
      </c>
      <c r="E17" s="4"/>
      <c r="F17" s="5"/>
      <c r="G17" s="5"/>
      <c r="H17" s="5"/>
      <c r="I17" s="11"/>
      <c r="J17" s="56" t="s">
        <v>26</v>
      </c>
      <c r="K17" s="57"/>
      <c r="L17" s="10" t="s">
        <v>25</v>
      </c>
      <c r="M17" s="5"/>
      <c r="N17" s="5"/>
      <c r="O17" s="5"/>
      <c r="P17" s="5"/>
      <c r="Q17" s="5"/>
    </row>
    <row r="18" spans="1:17" ht="14.4" outlineLevel="1" x14ac:dyDescent="0.3">
      <c r="A18" s="4"/>
      <c r="B18" s="9"/>
      <c r="C18" s="2"/>
      <c r="D18" s="11" t="s">
        <v>28</v>
      </c>
      <c r="E18" s="4"/>
      <c r="F18" s="5"/>
      <c r="G18" s="5"/>
      <c r="H18" s="5"/>
      <c r="I18" s="11"/>
      <c r="J18" s="56" t="s">
        <v>29</v>
      </c>
      <c r="K18" s="57"/>
      <c r="L18" s="10" t="s">
        <v>30</v>
      </c>
      <c r="M18" s="5"/>
      <c r="N18" s="5"/>
      <c r="O18" s="5"/>
      <c r="P18" s="5"/>
      <c r="Q18" s="5"/>
    </row>
    <row r="19" spans="1:17" x14ac:dyDescent="0.25">
      <c r="A19" s="4"/>
      <c r="B19" s="9"/>
      <c r="C19" s="2"/>
      <c r="D19" s="23" t="s">
        <v>138</v>
      </c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4"/>
      <c r="B20" s="9"/>
      <c r="C20" s="2"/>
      <c r="D20" s="3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2.75" x14ac:dyDescent="0.2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8" customHeight="1" x14ac:dyDescent="0.25">
      <c r="A22" s="53" t="s">
        <v>8</v>
      </c>
      <c r="B22" s="51" t="s">
        <v>9</v>
      </c>
      <c r="C22" s="53" t="s">
        <v>10</v>
      </c>
      <c r="D22" s="53" t="s">
        <v>11</v>
      </c>
      <c r="E22" s="53" t="s">
        <v>12</v>
      </c>
      <c r="F22" s="53" t="s">
        <v>13</v>
      </c>
      <c r="G22" s="55"/>
      <c r="H22" s="55"/>
      <c r="I22" s="55"/>
      <c r="J22" s="53" t="s">
        <v>14</v>
      </c>
      <c r="K22" s="55"/>
      <c r="L22" s="55"/>
      <c r="M22" s="55"/>
      <c r="N22" s="53" t="s">
        <v>15</v>
      </c>
      <c r="O22" s="53" t="s">
        <v>16</v>
      </c>
      <c r="P22" s="53" t="s">
        <v>17</v>
      </c>
      <c r="Q22" s="53" t="s">
        <v>18</v>
      </c>
    </row>
    <row r="23" spans="1:17" ht="15.75" customHeight="1" x14ac:dyDescent="0.25">
      <c r="A23" s="55"/>
      <c r="B23" s="52"/>
      <c r="C23" s="54"/>
      <c r="D23" s="53"/>
      <c r="E23" s="55"/>
      <c r="F23" s="53" t="s">
        <v>19</v>
      </c>
      <c r="G23" s="53" t="s">
        <v>20</v>
      </c>
      <c r="H23" s="55"/>
      <c r="I23" s="55"/>
      <c r="J23" s="53" t="s">
        <v>19</v>
      </c>
      <c r="K23" s="53" t="s">
        <v>20</v>
      </c>
      <c r="L23" s="55"/>
      <c r="M23" s="55"/>
      <c r="N23" s="53"/>
      <c r="O23" s="53"/>
      <c r="P23" s="53"/>
      <c r="Q23" s="53"/>
    </row>
    <row r="24" spans="1:17" ht="15.75" customHeight="1" x14ac:dyDescent="0.25">
      <c r="A24" s="55"/>
      <c r="B24" s="52"/>
      <c r="C24" s="54"/>
      <c r="D24" s="53"/>
      <c r="E24" s="55"/>
      <c r="F24" s="55"/>
      <c r="G24" s="20" t="s">
        <v>21</v>
      </c>
      <c r="H24" s="20" t="s">
        <v>22</v>
      </c>
      <c r="I24" s="20" t="s">
        <v>23</v>
      </c>
      <c r="J24" s="55"/>
      <c r="K24" s="20" t="s">
        <v>21</v>
      </c>
      <c r="L24" s="20" t="s">
        <v>22</v>
      </c>
      <c r="M24" s="20" t="s">
        <v>23</v>
      </c>
      <c r="N24" s="53"/>
      <c r="O24" s="53"/>
      <c r="P24" s="53"/>
      <c r="Q24" s="53"/>
    </row>
    <row r="25" spans="1:17" x14ac:dyDescent="0.25">
      <c r="A25" s="13">
        <v>1</v>
      </c>
      <c r="B25" s="22">
        <v>2</v>
      </c>
      <c r="C25" s="20">
        <v>3</v>
      </c>
      <c r="D25" s="20">
        <v>4</v>
      </c>
      <c r="E25" s="13">
        <v>5</v>
      </c>
      <c r="F25" s="21">
        <v>6</v>
      </c>
      <c r="G25" s="21">
        <v>7</v>
      </c>
      <c r="H25" s="21">
        <v>8</v>
      </c>
      <c r="I25" s="21">
        <v>9</v>
      </c>
      <c r="J25" s="21">
        <v>10</v>
      </c>
      <c r="K25" s="21">
        <v>11</v>
      </c>
      <c r="L25" s="21">
        <v>12</v>
      </c>
      <c r="M25" s="21">
        <v>13</v>
      </c>
      <c r="N25" s="21">
        <v>14</v>
      </c>
      <c r="O25" s="21">
        <v>15</v>
      </c>
      <c r="P25" s="21">
        <v>16</v>
      </c>
      <c r="Q25" s="21">
        <v>17</v>
      </c>
    </row>
    <row r="26" spans="1:17" ht="19.8" customHeight="1" x14ac:dyDescent="0.25">
      <c r="A26" s="62" t="s">
        <v>32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72" x14ac:dyDescent="0.25">
      <c r="A27" s="24" t="s">
        <v>33</v>
      </c>
      <c r="B27" s="25" t="s">
        <v>34</v>
      </c>
      <c r="C27" s="26" t="s">
        <v>36</v>
      </c>
      <c r="D27" s="18" t="s">
        <v>35</v>
      </c>
      <c r="E27" s="27" t="s">
        <v>37</v>
      </c>
      <c r="F27" s="28">
        <v>1873.13</v>
      </c>
      <c r="G27" s="29"/>
      <c r="H27" s="28">
        <v>1873.13</v>
      </c>
      <c r="I27" s="28">
        <v>256.87</v>
      </c>
      <c r="J27" s="29">
        <v>890</v>
      </c>
      <c r="K27" s="29"/>
      <c r="L27" s="29">
        <v>890</v>
      </c>
      <c r="M27" s="29">
        <v>122</v>
      </c>
      <c r="N27" s="29"/>
      <c r="O27" s="29"/>
      <c r="P27" s="29">
        <v>15.73</v>
      </c>
      <c r="Q27" s="29">
        <v>7.47</v>
      </c>
    </row>
    <row r="28" spans="1:17" ht="72.599999999999994" x14ac:dyDescent="0.25">
      <c r="A28" s="24" t="s">
        <v>38</v>
      </c>
      <c r="B28" s="25" t="s">
        <v>39</v>
      </c>
      <c r="C28" s="26" t="s">
        <v>40</v>
      </c>
      <c r="D28" s="18" t="s">
        <v>35</v>
      </c>
      <c r="E28" s="27" t="s">
        <v>37</v>
      </c>
      <c r="F28" s="28">
        <v>2261.34</v>
      </c>
      <c r="G28" s="29"/>
      <c r="H28" s="28">
        <v>2261.34</v>
      </c>
      <c r="I28" s="28">
        <v>310.11</v>
      </c>
      <c r="J28" s="29">
        <v>1074</v>
      </c>
      <c r="K28" s="29"/>
      <c r="L28" s="29">
        <v>1074</v>
      </c>
      <c r="M28" s="29">
        <v>147</v>
      </c>
      <c r="N28" s="29"/>
      <c r="O28" s="29"/>
      <c r="P28" s="29">
        <v>18.989999999999998</v>
      </c>
      <c r="Q28" s="29">
        <v>9.02</v>
      </c>
    </row>
    <row r="29" spans="1:17" ht="72" x14ac:dyDescent="0.25">
      <c r="A29" s="24" t="s">
        <v>41</v>
      </c>
      <c r="B29" s="25" t="s">
        <v>42</v>
      </c>
      <c r="C29" s="26" t="s">
        <v>44</v>
      </c>
      <c r="D29" s="18" t="s">
        <v>43</v>
      </c>
      <c r="E29" s="27" t="s">
        <v>37</v>
      </c>
      <c r="F29" s="28">
        <v>1864.97</v>
      </c>
      <c r="G29" s="29"/>
      <c r="H29" s="28">
        <v>1864.97</v>
      </c>
      <c r="I29" s="28">
        <v>252.86</v>
      </c>
      <c r="J29" s="29">
        <v>886</v>
      </c>
      <c r="K29" s="29"/>
      <c r="L29" s="29">
        <v>886</v>
      </c>
      <c r="M29" s="29">
        <v>120</v>
      </c>
      <c r="N29" s="29"/>
      <c r="O29" s="29"/>
      <c r="P29" s="29">
        <v>15.39</v>
      </c>
      <c r="Q29" s="29">
        <v>7.31</v>
      </c>
    </row>
    <row r="30" spans="1:17" ht="72.599999999999994" x14ac:dyDescent="0.25">
      <c r="A30" s="24" t="s">
        <v>45</v>
      </c>
      <c r="B30" s="25" t="s">
        <v>46</v>
      </c>
      <c r="C30" s="26" t="s">
        <v>47</v>
      </c>
      <c r="D30" s="18" t="s">
        <v>43</v>
      </c>
      <c r="E30" s="27" t="s">
        <v>37</v>
      </c>
      <c r="F30" s="28">
        <v>1966.6</v>
      </c>
      <c r="G30" s="29"/>
      <c r="H30" s="28">
        <v>1966.6</v>
      </c>
      <c r="I30" s="28">
        <v>240.8</v>
      </c>
      <c r="J30" s="29">
        <v>934</v>
      </c>
      <c r="K30" s="29"/>
      <c r="L30" s="29">
        <v>934</v>
      </c>
      <c r="M30" s="29">
        <v>114</v>
      </c>
      <c r="N30" s="29"/>
      <c r="O30" s="29"/>
      <c r="P30" s="29">
        <v>13.8</v>
      </c>
      <c r="Q30" s="29">
        <v>6.56</v>
      </c>
    </row>
    <row r="31" spans="1:17" ht="72" x14ac:dyDescent="0.25">
      <c r="A31" s="24" t="s">
        <v>48</v>
      </c>
      <c r="B31" s="25" t="s">
        <v>49</v>
      </c>
      <c r="C31" s="26" t="s">
        <v>51</v>
      </c>
      <c r="D31" s="18" t="s">
        <v>50</v>
      </c>
      <c r="E31" s="27" t="s">
        <v>52</v>
      </c>
      <c r="F31" s="28">
        <v>737.56</v>
      </c>
      <c r="G31" s="28">
        <v>311.5</v>
      </c>
      <c r="H31" s="28">
        <v>426.06</v>
      </c>
      <c r="I31" s="28">
        <v>46.87</v>
      </c>
      <c r="J31" s="29">
        <v>545</v>
      </c>
      <c r="K31" s="29">
        <v>230</v>
      </c>
      <c r="L31" s="29">
        <v>315</v>
      </c>
      <c r="M31" s="29">
        <v>35</v>
      </c>
      <c r="N31" s="29">
        <v>32.08</v>
      </c>
      <c r="O31" s="29">
        <v>23.71</v>
      </c>
      <c r="P31" s="29">
        <v>2.87</v>
      </c>
      <c r="Q31" s="29">
        <v>2.12</v>
      </c>
    </row>
    <row r="32" spans="1:17" ht="72" x14ac:dyDescent="0.25">
      <c r="A32" s="24" t="s">
        <v>53</v>
      </c>
      <c r="B32" s="25" t="s">
        <v>54</v>
      </c>
      <c r="C32" s="26" t="s">
        <v>55</v>
      </c>
      <c r="D32" s="18" t="s">
        <v>35</v>
      </c>
      <c r="E32" s="27" t="s">
        <v>56</v>
      </c>
      <c r="F32" s="28">
        <v>1215.1600000000001</v>
      </c>
      <c r="G32" s="29"/>
      <c r="H32" s="28">
        <v>1215.1600000000001</v>
      </c>
      <c r="I32" s="28">
        <v>177.35</v>
      </c>
      <c r="J32" s="29">
        <v>354</v>
      </c>
      <c r="K32" s="29"/>
      <c r="L32" s="29">
        <v>354</v>
      </c>
      <c r="M32" s="29">
        <v>52</v>
      </c>
      <c r="N32" s="29"/>
      <c r="O32" s="29"/>
      <c r="P32" s="29">
        <v>12.65</v>
      </c>
      <c r="Q32" s="29">
        <v>3.68</v>
      </c>
    </row>
    <row r="33" spans="1:17" ht="72.599999999999994" x14ac:dyDescent="0.25">
      <c r="A33" s="24" t="s">
        <v>57</v>
      </c>
      <c r="B33" s="25" t="s">
        <v>58</v>
      </c>
      <c r="C33" s="26" t="s">
        <v>59</v>
      </c>
      <c r="D33" s="18" t="s">
        <v>35</v>
      </c>
      <c r="E33" s="30">
        <v>0.29099999999999998</v>
      </c>
      <c r="F33" s="28">
        <v>2078.7399999999998</v>
      </c>
      <c r="G33" s="29"/>
      <c r="H33" s="28">
        <v>2078.7399999999998</v>
      </c>
      <c r="I33" s="28">
        <v>303.39999999999998</v>
      </c>
      <c r="J33" s="29">
        <v>605</v>
      </c>
      <c r="K33" s="29"/>
      <c r="L33" s="29">
        <v>605</v>
      </c>
      <c r="M33" s="29">
        <v>88</v>
      </c>
      <c r="N33" s="29"/>
      <c r="O33" s="29"/>
      <c r="P33" s="29">
        <v>21.64</v>
      </c>
      <c r="Q33" s="29">
        <v>6.3</v>
      </c>
    </row>
    <row r="34" spans="1:17" ht="79.8" x14ac:dyDescent="0.25">
      <c r="A34" s="24" t="s">
        <v>60</v>
      </c>
      <c r="B34" s="25" t="s">
        <v>61</v>
      </c>
      <c r="C34" s="26" t="s">
        <v>63</v>
      </c>
      <c r="D34" s="18" t="s">
        <v>62</v>
      </c>
      <c r="E34" s="27" t="s">
        <v>64</v>
      </c>
      <c r="F34" s="28">
        <v>2700.4</v>
      </c>
      <c r="G34" s="28">
        <v>159.4</v>
      </c>
      <c r="H34" s="28">
        <v>2511.6</v>
      </c>
      <c r="I34" s="28">
        <v>227.48</v>
      </c>
      <c r="J34" s="29">
        <v>3494</v>
      </c>
      <c r="K34" s="29">
        <v>206</v>
      </c>
      <c r="L34" s="29">
        <v>3250</v>
      </c>
      <c r="M34" s="29">
        <v>294</v>
      </c>
      <c r="N34" s="29">
        <v>15.72</v>
      </c>
      <c r="O34" s="29">
        <v>20.34</v>
      </c>
      <c r="P34" s="29">
        <v>14.81</v>
      </c>
      <c r="Q34" s="29">
        <v>19.16</v>
      </c>
    </row>
    <row r="35" spans="1:17" ht="72" x14ac:dyDescent="0.25">
      <c r="A35" s="24" t="s">
        <v>65</v>
      </c>
      <c r="B35" s="25" t="s">
        <v>66</v>
      </c>
      <c r="C35" s="26" t="s">
        <v>67</v>
      </c>
      <c r="D35" s="18" t="s">
        <v>68</v>
      </c>
      <c r="E35" s="27" t="s">
        <v>69</v>
      </c>
      <c r="F35" s="28">
        <v>100.45</v>
      </c>
      <c r="G35" s="29"/>
      <c r="H35" s="29"/>
      <c r="I35" s="29"/>
      <c r="J35" s="29">
        <v>15861</v>
      </c>
      <c r="K35" s="29"/>
      <c r="L35" s="29"/>
      <c r="M35" s="29"/>
      <c r="N35" s="29"/>
      <c r="O35" s="29"/>
      <c r="P35" s="29"/>
      <c r="Q35" s="29"/>
    </row>
    <row r="36" spans="1:17" ht="85.8" x14ac:dyDescent="0.25">
      <c r="A36" s="24" t="s">
        <v>70</v>
      </c>
      <c r="B36" s="25" t="s">
        <v>71</v>
      </c>
      <c r="C36" s="26" t="s">
        <v>73</v>
      </c>
      <c r="D36" s="18" t="s">
        <v>72</v>
      </c>
      <c r="E36" s="27" t="s">
        <v>74</v>
      </c>
      <c r="F36" s="28">
        <v>5975.31</v>
      </c>
      <c r="G36" s="28">
        <v>385.21</v>
      </c>
      <c r="H36" s="28">
        <v>5464.1</v>
      </c>
      <c r="I36" s="28">
        <v>794.23</v>
      </c>
      <c r="J36" s="29">
        <v>3866</v>
      </c>
      <c r="K36" s="29">
        <v>249</v>
      </c>
      <c r="L36" s="29">
        <v>3535</v>
      </c>
      <c r="M36" s="29">
        <v>514</v>
      </c>
      <c r="N36" s="29">
        <v>37.29</v>
      </c>
      <c r="O36" s="29">
        <v>24.13</v>
      </c>
      <c r="P36" s="29">
        <v>49.92</v>
      </c>
      <c r="Q36" s="29">
        <v>32.299999999999997</v>
      </c>
    </row>
    <row r="37" spans="1:17" ht="72" x14ac:dyDescent="0.25">
      <c r="A37" s="24" t="s">
        <v>75</v>
      </c>
      <c r="B37" s="25" t="s">
        <v>76</v>
      </c>
      <c r="C37" s="26" t="s">
        <v>77</v>
      </c>
      <c r="D37" s="18" t="s">
        <v>68</v>
      </c>
      <c r="E37" s="30">
        <v>122.3</v>
      </c>
      <c r="F37" s="28">
        <v>185.4</v>
      </c>
      <c r="G37" s="29"/>
      <c r="H37" s="29"/>
      <c r="I37" s="29"/>
      <c r="J37" s="29">
        <v>22674</v>
      </c>
      <c r="K37" s="29"/>
      <c r="L37" s="29"/>
      <c r="M37" s="29"/>
      <c r="N37" s="29"/>
      <c r="O37" s="29"/>
      <c r="P37" s="29"/>
      <c r="Q37" s="29"/>
    </row>
    <row r="38" spans="1:17" ht="72" x14ac:dyDescent="0.25">
      <c r="A38" s="24" t="s">
        <v>78</v>
      </c>
      <c r="B38" s="25" t="s">
        <v>79</v>
      </c>
      <c r="C38" s="26" t="s">
        <v>80</v>
      </c>
      <c r="D38" s="18" t="s">
        <v>68</v>
      </c>
      <c r="E38" s="27" t="s">
        <v>81</v>
      </c>
      <c r="F38" s="28">
        <v>194.68</v>
      </c>
      <c r="G38" s="29"/>
      <c r="H38" s="29"/>
      <c r="I38" s="29"/>
      <c r="J38" s="29">
        <v>630</v>
      </c>
      <c r="K38" s="29"/>
      <c r="L38" s="29"/>
      <c r="M38" s="29"/>
      <c r="N38" s="29"/>
      <c r="O38" s="29"/>
      <c r="P38" s="29"/>
      <c r="Q38" s="29"/>
    </row>
    <row r="39" spans="1:17" ht="72" x14ac:dyDescent="0.25">
      <c r="A39" s="24" t="s">
        <v>82</v>
      </c>
      <c r="B39" s="25" t="s">
        <v>83</v>
      </c>
      <c r="C39" s="26" t="s">
        <v>84</v>
      </c>
      <c r="D39" s="18" t="s">
        <v>68</v>
      </c>
      <c r="E39" s="27" t="s">
        <v>81</v>
      </c>
      <c r="F39" s="28">
        <v>193.66</v>
      </c>
      <c r="G39" s="29"/>
      <c r="H39" s="29"/>
      <c r="I39" s="29"/>
      <c r="J39" s="29">
        <v>626</v>
      </c>
      <c r="K39" s="29"/>
      <c r="L39" s="29"/>
      <c r="M39" s="29"/>
      <c r="N39" s="29"/>
      <c r="O39" s="29"/>
      <c r="P39" s="29"/>
      <c r="Q39" s="29"/>
    </row>
    <row r="40" spans="1:17" ht="72" x14ac:dyDescent="0.25">
      <c r="A40" s="24" t="s">
        <v>85</v>
      </c>
      <c r="B40" s="25" t="s">
        <v>86</v>
      </c>
      <c r="C40" s="26" t="s">
        <v>87</v>
      </c>
      <c r="D40" s="18" t="s">
        <v>68</v>
      </c>
      <c r="E40" s="27" t="s">
        <v>81</v>
      </c>
      <c r="F40" s="28">
        <v>189.37</v>
      </c>
      <c r="G40" s="29"/>
      <c r="H40" s="29"/>
      <c r="I40" s="29"/>
      <c r="J40" s="29">
        <v>613</v>
      </c>
      <c r="K40" s="29"/>
      <c r="L40" s="29"/>
      <c r="M40" s="29"/>
      <c r="N40" s="29"/>
      <c r="O40" s="29"/>
      <c r="P40" s="29"/>
      <c r="Q40" s="29"/>
    </row>
    <row r="41" spans="1:17" ht="72" x14ac:dyDescent="0.25">
      <c r="A41" s="24" t="s">
        <v>88</v>
      </c>
      <c r="B41" s="25" t="s">
        <v>89</v>
      </c>
      <c r="C41" s="26" t="s">
        <v>91</v>
      </c>
      <c r="D41" s="18" t="s">
        <v>90</v>
      </c>
      <c r="E41" s="27" t="s">
        <v>92</v>
      </c>
      <c r="F41" s="28">
        <v>1505.57</v>
      </c>
      <c r="G41" s="29"/>
      <c r="H41" s="28">
        <v>38.85</v>
      </c>
      <c r="I41" s="28">
        <v>8.64</v>
      </c>
      <c r="J41" s="29">
        <v>633</v>
      </c>
      <c r="K41" s="29"/>
      <c r="L41" s="29">
        <v>16</v>
      </c>
      <c r="M41" s="29">
        <v>4</v>
      </c>
      <c r="N41" s="29"/>
      <c r="O41" s="29"/>
      <c r="P41" s="29">
        <v>0.66</v>
      </c>
      <c r="Q41" s="29">
        <v>0.28000000000000003</v>
      </c>
    </row>
    <row r="42" spans="1:17" ht="74.400000000000006" x14ac:dyDescent="0.25">
      <c r="A42" s="24" t="s">
        <v>93</v>
      </c>
      <c r="B42" s="25" t="s">
        <v>94</v>
      </c>
      <c r="C42" s="26" t="s">
        <v>96</v>
      </c>
      <c r="D42" s="18" t="s">
        <v>95</v>
      </c>
      <c r="E42" s="27" t="s">
        <v>74</v>
      </c>
      <c r="F42" s="28">
        <v>2956.19</v>
      </c>
      <c r="G42" s="28">
        <v>465.73</v>
      </c>
      <c r="H42" s="28">
        <v>2420.0500000000002</v>
      </c>
      <c r="I42" s="28">
        <v>317.56</v>
      </c>
      <c r="J42" s="29">
        <v>1913</v>
      </c>
      <c r="K42" s="29">
        <v>301</v>
      </c>
      <c r="L42" s="29">
        <v>1566</v>
      </c>
      <c r="M42" s="29">
        <v>205</v>
      </c>
      <c r="N42" s="29">
        <v>38.299999999999997</v>
      </c>
      <c r="O42" s="29">
        <v>24.78</v>
      </c>
      <c r="P42" s="29">
        <v>19.05</v>
      </c>
      <c r="Q42" s="29">
        <v>12.33</v>
      </c>
    </row>
    <row r="43" spans="1:17" ht="82.2" x14ac:dyDescent="0.25">
      <c r="A43" s="24" t="s">
        <v>97</v>
      </c>
      <c r="B43" s="25" t="s">
        <v>98</v>
      </c>
      <c r="C43" s="26" t="s">
        <v>99</v>
      </c>
      <c r="D43" s="18" t="s">
        <v>95</v>
      </c>
      <c r="E43" s="27" t="s">
        <v>74</v>
      </c>
      <c r="F43" s="28">
        <v>25.84</v>
      </c>
      <c r="G43" s="28">
        <v>4.3600000000000003</v>
      </c>
      <c r="H43" s="28">
        <v>12.64</v>
      </c>
      <c r="I43" s="29"/>
      <c r="J43" s="29">
        <v>17</v>
      </c>
      <c r="K43" s="29">
        <v>3</v>
      </c>
      <c r="L43" s="29">
        <v>8</v>
      </c>
      <c r="M43" s="29"/>
      <c r="N43" s="29">
        <v>0.36</v>
      </c>
      <c r="O43" s="29">
        <v>0.23</v>
      </c>
      <c r="P43" s="29"/>
      <c r="Q43" s="29"/>
    </row>
    <row r="44" spans="1:17" ht="72" x14ac:dyDescent="0.25">
      <c r="A44" s="24" t="s">
        <v>100</v>
      </c>
      <c r="B44" s="25" t="s">
        <v>101</v>
      </c>
      <c r="C44" s="26" t="s">
        <v>102</v>
      </c>
      <c r="D44" s="18" t="s">
        <v>103</v>
      </c>
      <c r="E44" s="27" t="s">
        <v>104</v>
      </c>
      <c r="F44" s="28">
        <v>632.55999999999995</v>
      </c>
      <c r="G44" s="29"/>
      <c r="H44" s="29"/>
      <c r="I44" s="29"/>
      <c r="J44" s="29">
        <v>56848</v>
      </c>
      <c r="K44" s="29"/>
      <c r="L44" s="29"/>
      <c r="M44" s="29"/>
      <c r="N44" s="29"/>
      <c r="O44" s="29"/>
      <c r="P44" s="29"/>
      <c r="Q44" s="29"/>
    </row>
    <row r="45" spans="1:17" ht="85.8" x14ac:dyDescent="0.25">
      <c r="A45" s="24" t="s">
        <v>105</v>
      </c>
      <c r="B45" s="25" t="s">
        <v>106</v>
      </c>
      <c r="C45" s="26" t="s">
        <v>107</v>
      </c>
      <c r="D45" s="18" t="s">
        <v>95</v>
      </c>
      <c r="E45" s="27" t="s">
        <v>74</v>
      </c>
      <c r="F45" s="28">
        <v>3274.77</v>
      </c>
      <c r="G45" s="28">
        <v>465.73</v>
      </c>
      <c r="H45" s="28">
        <v>2426.13</v>
      </c>
      <c r="I45" s="28">
        <v>318.06</v>
      </c>
      <c r="J45" s="29">
        <v>2119</v>
      </c>
      <c r="K45" s="29">
        <v>301</v>
      </c>
      <c r="L45" s="29">
        <v>1570</v>
      </c>
      <c r="M45" s="29">
        <v>206</v>
      </c>
      <c r="N45" s="29">
        <v>38.299999999999997</v>
      </c>
      <c r="O45" s="29">
        <v>24.78</v>
      </c>
      <c r="P45" s="29">
        <v>19.079999999999998</v>
      </c>
      <c r="Q45" s="29">
        <v>12.34</v>
      </c>
    </row>
    <row r="46" spans="1:17" ht="72" x14ac:dyDescent="0.25">
      <c r="A46" s="24" t="s">
        <v>108</v>
      </c>
      <c r="B46" s="25" t="s">
        <v>101</v>
      </c>
      <c r="C46" s="26" t="s">
        <v>102</v>
      </c>
      <c r="D46" s="18" t="s">
        <v>103</v>
      </c>
      <c r="E46" s="30">
        <v>62.5</v>
      </c>
      <c r="F46" s="28">
        <v>632.55999999999995</v>
      </c>
      <c r="G46" s="29"/>
      <c r="H46" s="29"/>
      <c r="I46" s="29"/>
      <c r="J46" s="29">
        <v>39535</v>
      </c>
      <c r="K46" s="29"/>
      <c r="L46" s="29"/>
      <c r="M46" s="29"/>
      <c r="N46" s="29"/>
      <c r="O46" s="29"/>
      <c r="P46" s="29"/>
      <c r="Q46" s="29"/>
    </row>
    <row r="47" spans="1:17" ht="72" x14ac:dyDescent="0.25">
      <c r="A47" s="24" t="s">
        <v>109</v>
      </c>
      <c r="B47" s="25" t="s">
        <v>110</v>
      </c>
      <c r="C47" s="26" t="s">
        <v>112</v>
      </c>
      <c r="D47" s="18" t="s">
        <v>111</v>
      </c>
      <c r="E47" s="27" t="s">
        <v>113</v>
      </c>
      <c r="F47" s="28">
        <v>3622.27</v>
      </c>
      <c r="G47" s="28">
        <v>813.3</v>
      </c>
      <c r="H47" s="28">
        <v>81.7</v>
      </c>
      <c r="I47" s="28">
        <v>11.1</v>
      </c>
      <c r="J47" s="29">
        <v>6882</v>
      </c>
      <c r="K47" s="29">
        <v>1545</v>
      </c>
      <c r="L47" s="29">
        <v>155</v>
      </c>
      <c r="M47" s="29">
        <v>21</v>
      </c>
      <c r="N47" s="29">
        <v>76.08</v>
      </c>
      <c r="O47" s="29">
        <v>144.55000000000001</v>
      </c>
      <c r="P47" s="29">
        <v>0.68</v>
      </c>
      <c r="Q47" s="29">
        <v>1.29</v>
      </c>
    </row>
    <row r="48" spans="1:17" ht="72" x14ac:dyDescent="0.25">
      <c r="A48" s="24" t="s">
        <v>114</v>
      </c>
      <c r="B48" s="25" t="s">
        <v>115</v>
      </c>
      <c r="C48" s="26" t="s">
        <v>116</v>
      </c>
      <c r="D48" s="18" t="s">
        <v>117</v>
      </c>
      <c r="E48" s="30">
        <v>190</v>
      </c>
      <c r="F48" s="28">
        <v>48.46</v>
      </c>
      <c r="G48" s="29"/>
      <c r="H48" s="29"/>
      <c r="I48" s="29"/>
      <c r="J48" s="29">
        <v>9207</v>
      </c>
      <c r="K48" s="29"/>
      <c r="L48" s="29"/>
      <c r="M48" s="29"/>
      <c r="N48" s="29"/>
      <c r="O48" s="29"/>
      <c r="P48" s="29"/>
      <c r="Q48" s="29"/>
    </row>
    <row r="49" spans="1:17" ht="14.4" x14ac:dyDescent="0.25">
      <c r="A49" s="64" t="s">
        <v>118</v>
      </c>
      <c r="B49" s="63"/>
      <c r="C49" s="63"/>
      <c r="D49" s="63"/>
      <c r="E49" s="63"/>
      <c r="F49" s="63"/>
      <c r="G49" s="63"/>
      <c r="H49" s="63"/>
      <c r="I49" s="63"/>
      <c r="J49" s="28">
        <v>170206</v>
      </c>
      <c r="K49" s="28">
        <v>2835</v>
      </c>
      <c r="L49" s="28">
        <v>15158</v>
      </c>
      <c r="M49" s="28">
        <v>1922</v>
      </c>
      <c r="N49" s="29"/>
      <c r="O49" s="28">
        <v>262.52</v>
      </c>
      <c r="P49" s="29"/>
      <c r="Q49" s="28">
        <v>120.16</v>
      </c>
    </row>
    <row r="50" spans="1:17" ht="14.4" x14ac:dyDescent="0.25">
      <c r="A50" s="64" t="s">
        <v>119</v>
      </c>
      <c r="B50" s="63"/>
      <c r="C50" s="63"/>
      <c r="D50" s="63"/>
      <c r="E50" s="63"/>
      <c r="F50" s="63"/>
      <c r="G50" s="63"/>
      <c r="H50" s="63"/>
      <c r="I50" s="63"/>
      <c r="J50" s="28">
        <v>6289</v>
      </c>
      <c r="K50" s="29"/>
      <c r="L50" s="29"/>
      <c r="M50" s="29"/>
      <c r="N50" s="29"/>
      <c r="O50" s="29"/>
      <c r="P50" s="29"/>
      <c r="Q50" s="29"/>
    </row>
    <row r="51" spans="1:17" ht="14.4" x14ac:dyDescent="0.25">
      <c r="A51" s="64" t="s">
        <v>120</v>
      </c>
      <c r="B51" s="63"/>
      <c r="C51" s="63"/>
      <c r="D51" s="63"/>
      <c r="E51" s="63"/>
      <c r="F51" s="63"/>
      <c r="G51" s="63"/>
      <c r="H51" s="63"/>
      <c r="I51" s="63"/>
      <c r="J51" s="28">
        <v>4098</v>
      </c>
      <c r="K51" s="29"/>
      <c r="L51" s="29"/>
      <c r="M51" s="29"/>
      <c r="N51" s="29"/>
      <c r="O51" s="29"/>
      <c r="P51" s="29"/>
      <c r="Q51" s="29"/>
    </row>
    <row r="52" spans="1:17" ht="14.4" x14ac:dyDescent="0.25">
      <c r="A52" s="65" t="s">
        <v>121</v>
      </c>
      <c r="B52" s="63"/>
      <c r="C52" s="63"/>
      <c r="D52" s="63"/>
      <c r="E52" s="63"/>
      <c r="F52" s="63"/>
      <c r="G52" s="63"/>
      <c r="H52" s="63"/>
      <c r="I52" s="63"/>
      <c r="J52" s="31">
        <v>1029380</v>
      </c>
      <c r="K52" s="29"/>
      <c r="L52" s="29"/>
      <c r="M52" s="29"/>
      <c r="N52" s="29"/>
      <c r="O52" s="31">
        <v>262.52</v>
      </c>
      <c r="P52" s="29"/>
      <c r="Q52" s="31">
        <v>120.16</v>
      </c>
    </row>
    <row r="53" spans="1:17" ht="14.4" x14ac:dyDescent="0.25">
      <c r="A53" s="66" t="s">
        <v>122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14.4" x14ac:dyDescent="0.25">
      <c r="A54" s="64" t="s">
        <v>123</v>
      </c>
      <c r="B54" s="63"/>
      <c r="C54" s="63"/>
      <c r="D54" s="63"/>
      <c r="E54" s="63"/>
      <c r="F54" s="63"/>
      <c r="G54" s="63"/>
      <c r="H54" s="63"/>
      <c r="I54" s="63"/>
      <c r="J54" s="28">
        <v>170206</v>
      </c>
      <c r="K54" s="28">
        <v>2835</v>
      </c>
      <c r="L54" s="28">
        <v>15158</v>
      </c>
      <c r="M54" s="28">
        <v>1922</v>
      </c>
      <c r="N54" s="29"/>
      <c r="O54" s="28">
        <v>262.52</v>
      </c>
      <c r="P54" s="29"/>
      <c r="Q54" s="28">
        <v>120.16</v>
      </c>
    </row>
    <row r="55" spans="1:17" ht="14.4" x14ac:dyDescent="0.25">
      <c r="A55" s="64" t="s">
        <v>119</v>
      </c>
      <c r="B55" s="63"/>
      <c r="C55" s="63"/>
      <c r="D55" s="63"/>
      <c r="E55" s="63"/>
      <c r="F55" s="63"/>
      <c r="G55" s="63"/>
      <c r="H55" s="63"/>
      <c r="I55" s="63"/>
      <c r="J55" s="28">
        <v>6289</v>
      </c>
      <c r="K55" s="29"/>
      <c r="L55" s="29"/>
      <c r="M55" s="29"/>
      <c r="N55" s="29"/>
      <c r="O55" s="29"/>
      <c r="P55" s="29"/>
      <c r="Q55" s="29"/>
    </row>
    <row r="56" spans="1:17" ht="14.4" x14ac:dyDescent="0.25">
      <c r="A56" s="64" t="s">
        <v>120</v>
      </c>
      <c r="B56" s="63"/>
      <c r="C56" s="63"/>
      <c r="D56" s="63"/>
      <c r="E56" s="63"/>
      <c r="F56" s="63"/>
      <c r="G56" s="63"/>
      <c r="H56" s="63"/>
      <c r="I56" s="63"/>
      <c r="J56" s="28">
        <v>4098</v>
      </c>
      <c r="K56" s="29"/>
      <c r="L56" s="29"/>
      <c r="M56" s="29"/>
      <c r="N56" s="29"/>
      <c r="O56" s="29"/>
      <c r="P56" s="29"/>
      <c r="Q56" s="29"/>
    </row>
    <row r="57" spans="1:17" ht="14.4" x14ac:dyDescent="0.25">
      <c r="A57" s="65" t="s">
        <v>124</v>
      </c>
      <c r="B57" s="63"/>
      <c r="C57" s="63"/>
      <c r="D57" s="63"/>
      <c r="E57" s="63"/>
      <c r="F57" s="63"/>
      <c r="G57" s="63"/>
      <c r="H57" s="63"/>
      <c r="I57" s="63"/>
      <c r="J57" s="29"/>
      <c r="K57" s="29"/>
      <c r="L57" s="29"/>
      <c r="M57" s="29"/>
      <c r="N57" s="29"/>
      <c r="O57" s="29"/>
      <c r="P57" s="29"/>
      <c r="Q57" s="29"/>
    </row>
    <row r="58" spans="1:17" ht="14.4" x14ac:dyDescent="0.25">
      <c r="A58" s="64" t="s">
        <v>125</v>
      </c>
      <c r="B58" s="63"/>
      <c r="C58" s="63"/>
      <c r="D58" s="63"/>
      <c r="E58" s="63"/>
      <c r="F58" s="63"/>
      <c r="G58" s="63"/>
      <c r="H58" s="63"/>
      <c r="I58" s="63"/>
      <c r="J58" s="28">
        <v>5676</v>
      </c>
      <c r="K58" s="29"/>
      <c r="L58" s="29"/>
      <c r="M58" s="29"/>
      <c r="N58" s="29"/>
      <c r="O58" s="29"/>
      <c r="P58" s="29"/>
      <c r="Q58" s="28">
        <v>40.340000000000003</v>
      </c>
    </row>
    <row r="59" spans="1:17" ht="30" customHeight="1" x14ac:dyDescent="0.25">
      <c r="A59" s="64" t="s">
        <v>126</v>
      </c>
      <c r="B59" s="63"/>
      <c r="C59" s="63"/>
      <c r="D59" s="63"/>
      <c r="E59" s="63"/>
      <c r="F59" s="63"/>
      <c r="G59" s="63"/>
      <c r="H59" s="63"/>
      <c r="I59" s="63"/>
      <c r="J59" s="28">
        <v>876</v>
      </c>
      <c r="K59" s="29"/>
      <c r="L59" s="29"/>
      <c r="M59" s="29"/>
      <c r="N59" s="29"/>
      <c r="O59" s="28">
        <v>23.71</v>
      </c>
      <c r="P59" s="29"/>
      <c r="Q59" s="28">
        <v>2.12</v>
      </c>
    </row>
    <row r="60" spans="1:17" ht="14.4" x14ac:dyDescent="0.25">
      <c r="A60" s="64" t="s">
        <v>127</v>
      </c>
      <c r="B60" s="63"/>
      <c r="C60" s="63"/>
      <c r="D60" s="63"/>
      <c r="E60" s="63"/>
      <c r="F60" s="63"/>
      <c r="G60" s="63"/>
      <c r="H60" s="63"/>
      <c r="I60" s="63"/>
      <c r="J60" s="28">
        <v>174041</v>
      </c>
      <c r="K60" s="29"/>
      <c r="L60" s="29"/>
      <c r="M60" s="29"/>
      <c r="N60" s="29"/>
      <c r="O60" s="28">
        <v>238.81</v>
      </c>
      <c r="P60" s="29"/>
      <c r="Q60" s="28">
        <v>77.7</v>
      </c>
    </row>
    <row r="61" spans="1:17" ht="14.4" x14ac:dyDescent="0.25">
      <c r="A61" s="64" t="s">
        <v>128</v>
      </c>
      <c r="B61" s="63"/>
      <c r="C61" s="63"/>
      <c r="D61" s="63"/>
      <c r="E61" s="63"/>
      <c r="F61" s="63"/>
      <c r="G61" s="63"/>
      <c r="H61" s="63"/>
      <c r="I61" s="63"/>
      <c r="J61" s="28">
        <v>180593</v>
      </c>
      <c r="K61" s="29"/>
      <c r="L61" s="29"/>
      <c r="M61" s="29"/>
      <c r="N61" s="29"/>
      <c r="O61" s="28">
        <v>262.52</v>
      </c>
      <c r="P61" s="29"/>
      <c r="Q61" s="28">
        <v>120.16</v>
      </c>
    </row>
    <row r="62" spans="1:17" ht="14.4" x14ac:dyDescent="0.25">
      <c r="A62" s="64" t="s">
        <v>139</v>
      </c>
      <c r="B62" s="63"/>
      <c r="C62" s="63"/>
      <c r="D62" s="63"/>
      <c r="E62" s="63"/>
      <c r="F62" s="63"/>
      <c r="G62" s="63"/>
      <c r="H62" s="63"/>
      <c r="I62" s="63"/>
      <c r="J62" s="28">
        <v>1224421</v>
      </c>
      <c r="K62" s="29"/>
      <c r="L62" s="29"/>
      <c r="M62" s="29"/>
      <c r="N62" s="29"/>
      <c r="O62" s="29"/>
      <c r="P62" s="29"/>
      <c r="Q62" s="29"/>
    </row>
    <row r="63" spans="1:17" ht="14.4" x14ac:dyDescent="0.25">
      <c r="A63" s="64" t="s">
        <v>140</v>
      </c>
      <c r="B63" s="63"/>
      <c r="C63" s="63"/>
      <c r="D63" s="63"/>
      <c r="E63" s="63"/>
      <c r="F63" s="63"/>
      <c r="G63" s="63"/>
      <c r="H63" s="63"/>
      <c r="I63" s="63"/>
      <c r="J63" s="71">
        <f>J62*0.2</f>
        <v>244884.2</v>
      </c>
      <c r="K63" s="29"/>
      <c r="L63" s="29"/>
      <c r="M63" s="29"/>
      <c r="N63" s="29"/>
      <c r="O63" s="29"/>
      <c r="P63" s="29"/>
      <c r="Q63" s="29"/>
    </row>
    <row r="64" spans="1:17" ht="14.4" x14ac:dyDescent="0.25">
      <c r="A64" s="65" t="s">
        <v>129</v>
      </c>
      <c r="B64" s="63"/>
      <c r="C64" s="63"/>
      <c r="D64" s="63"/>
      <c r="E64" s="63"/>
      <c r="F64" s="63"/>
      <c r="G64" s="63"/>
      <c r="H64" s="63"/>
      <c r="I64" s="63"/>
      <c r="J64" s="72">
        <f>J62+J63</f>
        <v>1469305.2</v>
      </c>
      <c r="K64" s="29"/>
      <c r="L64" s="29"/>
      <c r="M64" s="29"/>
      <c r="N64" s="29"/>
      <c r="O64" s="31">
        <v>262.52</v>
      </c>
      <c r="P64" s="29"/>
      <c r="Q64" s="31">
        <v>120.16</v>
      </c>
    </row>
    <row r="68" spans="1:17" ht="14.4" x14ac:dyDescent="0.25">
      <c r="A68" s="68" t="s">
        <v>130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ht="14.4" x14ac:dyDescent="0.25">
      <c r="A69" s="70" t="s">
        <v>131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1" spans="1:17" ht="14.4" x14ac:dyDescent="0.25">
      <c r="A71" s="68" t="s">
        <v>132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ht="14.4" x14ac:dyDescent="0.25">
      <c r="A72" s="70" t="s">
        <v>131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4" spans="1:17" ht="14.4" x14ac:dyDescent="0.25">
      <c r="A74" s="68" t="s">
        <v>133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17" ht="14.4" x14ac:dyDescent="0.25">
      <c r="A75" s="70" t="s">
        <v>131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</sheetData>
  <mergeCells count="44">
    <mergeCell ref="A69:Q69"/>
    <mergeCell ref="A71:Q71"/>
    <mergeCell ref="A72:Q72"/>
    <mergeCell ref="A74:Q74"/>
    <mergeCell ref="A75:Q75"/>
    <mergeCell ref="A63:I63"/>
    <mergeCell ref="A64:I64"/>
    <mergeCell ref="A68:Q68"/>
    <mergeCell ref="A62:I62"/>
    <mergeCell ref="A57:I57"/>
    <mergeCell ref="A58:I58"/>
    <mergeCell ref="A59:I59"/>
    <mergeCell ref="A60:I60"/>
    <mergeCell ref="A61:I61"/>
    <mergeCell ref="A52:I52"/>
    <mergeCell ref="A53:Q53"/>
    <mergeCell ref="A54:I54"/>
    <mergeCell ref="A55:I55"/>
    <mergeCell ref="A56:I56"/>
    <mergeCell ref="A49:I49"/>
    <mergeCell ref="A50:I50"/>
    <mergeCell ref="A51:I51"/>
    <mergeCell ref="N22:N24"/>
    <mergeCell ref="O22:O24"/>
    <mergeCell ref="F23:F24"/>
    <mergeCell ref="G23:I23"/>
    <mergeCell ref="J23:J24"/>
    <mergeCell ref="K23:M23"/>
    <mergeCell ref="F22:I22"/>
    <mergeCell ref="J22:M22"/>
    <mergeCell ref="A22:A24"/>
    <mergeCell ref="A6:Q6"/>
    <mergeCell ref="D15:Q15"/>
    <mergeCell ref="D12:O12"/>
    <mergeCell ref="J18:K18"/>
    <mergeCell ref="A26:Q26"/>
    <mergeCell ref="P22:P24"/>
    <mergeCell ref="Q22:Q24"/>
    <mergeCell ref="B22:B24"/>
    <mergeCell ref="C22:C24"/>
    <mergeCell ref="D22:D24"/>
    <mergeCell ref="E22:E24"/>
    <mergeCell ref="J16:K16"/>
    <mergeCell ref="J17:K17"/>
  </mergeCells>
  <pageMargins left="0.23622047244094491" right="0" top="0.39370078740157483" bottom="0.39370078740157483" header="0.19685039370078741" footer="0.19685039370078741"/>
  <pageSetup paperSize="9" scale="93" fitToHeight="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17 граф</vt:lpstr>
      <vt:lpstr>'ЛСР 17 граф'!Print_Titles</vt:lpstr>
      <vt:lpstr>'ЛСР 17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OMTS-PC</dc:creator>
  <cp:lastModifiedBy>Роза</cp:lastModifiedBy>
  <cp:lastPrinted>2020-11-03T08:29:09Z</cp:lastPrinted>
  <dcterms:created xsi:type="dcterms:W3CDTF">2012-09-25T04:33:48Z</dcterms:created>
  <dcterms:modified xsi:type="dcterms:W3CDTF">2020-11-03T08:32:14Z</dcterms:modified>
</cp:coreProperties>
</file>