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User\Desktop\диз топлива исправ\Дноуглубление\"/>
    </mc:Choice>
  </mc:AlternateContent>
  <xr:revisionPtr revIDLastSave="0" documentId="13_ncr:1_{CF8FE807-51C7-4658-B27B-94CF6D3932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М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" i="1" l="1"/>
  <c r="J5" i="1" l="1"/>
  <c r="K5" i="1" s="1"/>
</calcChain>
</file>

<file path=xl/sharedStrings.xml><?xml version="1.0" encoding="utf-8"?>
<sst xmlns="http://schemas.openxmlformats.org/spreadsheetml/2006/main" count="25" uniqueCount="25">
  <si>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</si>
  <si>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</si>
  <si>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</si>
  <si>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</si>
  <si>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</si>
  <si>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</si>
  <si>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</si>
  <si>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</si>
  <si>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0"/>
        <rFont val="Times New Roman"/>
        <charset val="204"/>
      </rPr>
      <t xml:space="preserve">коэффициент вариации цен V (%)           </t>
    </r>
    <r>
      <rPr>
        <i/>
        <sz val="10"/>
        <rFont val="Times New Roman"/>
        <charset val="204"/>
      </rPr>
      <t xml:space="preserve">         (не должен превышать 33%)</t>
    </r>
  </si>
  <si>
    <t>Средняя арифметическая цена за единицу     руб.</t>
  </si>
  <si>
    <t xml:space="preserve">В соответствии с описанием предмета закупки </t>
  </si>
  <si>
    <t>В результате проведенного расчета Н(М)Ц договора составила:</t>
  </si>
  <si>
    <t>рублей</t>
  </si>
  <si>
    <t>Оценка однородности совокупности значений выявленных цен, используемых в расчете Н(М)ЦД, ЦДЕП</t>
  </si>
  <si>
    <t>Н(М)ЦД, определяемая методом сопоставимых рыночных цен (анализа рынка)*</t>
  </si>
  <si>
    <t xml:space="preserve">Дноуглубительные работы </t>
  </si>
  <si>
    <t>м3</t>
  </si>
  <si>
    <t xml:space="preserve">При определениеии начальной (максимальной) цены Договора на дноуглубительны работы применен метод сопоставимых рыночных цен (анализ рынка). </t>
  </si>
  <si>
    <t>Оценка предложений организации по дноуглублению у пассажирского причала Монумента  Дружбы</t>
  </si>
  <si>
    <t xml:space="preserve"> </t>
  </si>
  <si>
    <t>Коммерческие предложения  1 (руб./ед.изм.)</t>
  </si>
  <si>
    <t>Коммерческие предложения  2 (руб./ед.изм.)</t>
  </si>
  <si>
    <t>Коммерческие предложения  3 (руб./ед.изм.)</t>
  </si>
  <si>
    <t xml:space="preserve">
от «06» сентября 2022 г. № ______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</si>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</sst>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0.00"/>
    <numFmt numFmtId="165" formatCode="_-* #\ ##0.00\ _₽_-;\-* #\ ##0.00\ _₽_-;_-* &quot;-&quot;??\ _₽_-;_-@_-"/>
    <numFmt numFmtId="166" formatCode="_-* #\ ##0.00_р_._-;\-* #\ ##0.00_р_._-;_-* &quot;-&quot;??_р_._-;_-@_-"/>
    <numFmt numFmtId="167" formatCode="0.0000"/>
    <numFmt numFmtId="168" formatCode="#,##0.00\ &quot;₽&quot;"/>
    <numFmt numFmtId="169" formatCode="#,##0.00\ _₽;\-#,##0.00\ _₽"/>
  </numFmts>
  <fonts count="17" x14ac:knownFonts="1">
    <font>
      <sz val="11"/>
      <color theme="1"/>
      <name val="Calibri"/>
      <charset val="204"/>
      <scheme val="minor"/>
    </font>
    <font>
      <sz val="10"/>
      <name val="Times New Roman"/>
      <charset val="204"/>
    </font>
    <font>
      <sz val="12"/>
      <name val="Times New Roman"/>
      <charset val="204"/>
    </font>
    <font>
      <sz val="11"/>
      <name val="Times New Roman"/>
      <charset val="204"/>
    </font>
    <font>
      <sz val="10"/>
      <color indexed="8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  <charset val="204"/>
    </font>
    <font>
      <sz val="11"/>
      <color rgb="FF00000A"/>
      <name val="Times New Roman"/>
      <charset val="204"/>
    </font>
    <font>
      <sz val="11"/>
      <color theme="1"/>
      <name val="Times New Roman"/>
      <charset val="204"/>
    </font>
    <font>
      <sz val="11"/>
      <name val="Arial"/>
      <charset val="204"/>
    </font>
    <font>
      <sz val="11"/>
      <color rgb="FF000000"/>
      <name val="Arial"/>
      <charset val="204"/>
    </font>
    <font>
      <sz val="11"/>
      <color theme="1"/>
      <name val="Arial"/>
      <charset val="204"/>
    </font>
    <font>
      <sz val="11"/>
      <color indexed="8"/>
      <name val="Calibri"/>
      <charset val="204"/>
    </font>
    <font>
      <i/>
      <sz val="10"/>
      <name val="Times New Roman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6" fontId="1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 applyProtection="1">
      <alignment vertical="center"/>
      <protection locked="0"/>
    </xf>
    <xf numFmtId="0" fontId="4" fillId="0" borderId="0" xfId="0" applyFont="1"/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 applyProtection="1">
      <alignment wrapText="1"/>
      <protection locked="0"/>
    </xf>
    <xf numFmtId="167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top" wrapText="1"/>
    </xf>
    <xf numFmtId="165" fontId="1" fillId="0" borderId="0" xfId="0" applyNumberFormat="1" applyFont="1"/>
    <xf numFmtId="0" fontId="15" fillId="0" borderId="6" xfId="0" applyFont="1" applyBorder="1" applyAlignment="1">
      <alignment horizontal="center" vertical="center" wrapText="1"/>
    </xf>
    <xf numFmtId="168" fontId="10" fillId="0" borderId="2" xfId="0" applyNumberFormat="1" applyFont="1" applyBorder="1" applyAlignment="1">
      <alignment horizontal="center" vertical="center"/>
    </xf>
    <xf numFmtId="168" fontId="11" fillId="0" borderId="2" xfId="0" applyNumberFormat="1" applyFont="1" applyBorder="1" applyAlignment="1">
      <alignment horizontal="center" vertical="center" wrapText="1"/>
    </xf>
    <xf numFmtId="168" fontId="12" fillId="0" borderId="2" xfId="0" applyNumberFormat="1" applyFont="1" applyBorder="1" applyAlignment="1">
      <alignment horizontal="center" vertical="center"/>
    </xf>
    <xf numFmtId="168" fontId="3" fillId="0" borderId="2" xfId="0" applyNumberFormat="1" applyFont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/>
    </xf>
    <xf numFmtId="168" fontId="7" fillId="0" borderId="2" xfId="0" applyNumberFormat="1" applyFont="1" applyBorder="1" applyAlignment="1">
      <alignment horizontal="center" vertical="center" wrapText="1"/>
    </xf>
    <xf numFmtId="169" fontId="5" fillId="0" borderId="0" xfId="1" applyNumberFormat="1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1476375</xdr:rowOff>
    </xdr:from>
    <xdr:to>
      <xdr:col>10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058400" y="3324225"/>
          <a:ext cx="5905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9322435" y="3114040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zoomScale="80" zoomScaleNormal="80" workbookViewId="0">
      <selection activeCell="M4" sqref="M4"/>
    </sheetView>
  </sheetViews>
  <sheetFormatPr defaultColWidth="9.140625" defaultRowHeight="12.75" x14ac:dyDescent="0.2"/>
  <cols>
    <col min="1" max="1" width="3.140625" style="4" customWidth="1"/>
    <col min="2" max="2" width="27.28515625" style="4" customWidth="1"/>
    <col min="3" max="3" width="19" style="4" customWidth="1"/>
    <col min="4" max="4" width="8.42578125" style="4" customWidth="1"/>
    <col min="5" max="5" width="7.7109375" style="4" customWidth="1"/>
    <col min="6" max="6" width="17.42578125" style="4" customWidth="1"/>
    <col min="7" max="7" width="16.85546875" style="4" customWidth="1"/>
    <col min="8" max="8" width="17.28515625" style="4" customWidth="1"/>
    <col min="9" max="9" width="25" style="4" customWidth="1"/>
    <col min="10" max="10" width="13.42578125" style="4" customWidth="1"/>
    <col min="11" max="11" width="10.140625" style="4" customWidth="1"/>
    <col min="12" max="12" width="18" style="4" customWidth="1"/>
    <col min="13" max="13" width="16.140625" style="4" customWidth="1"/>
    <col min="14" max="16384" width="9.140625" style="4"/>
  </cols>
  <sheetData>
    <row r="1" spans="1:13" s="1" customFormat="1" ht="67.5" customHeight="1" x14ac:dyDescent="0.2">
      <c r="I1" s="43" t="s">
        <v>23</v>
      </c>
      <c r="J1" s="44"/>
      <c r="K1" s="44"/>
      <c r="L1" s="44"/>
      <c r="M1" s="44"/>
    </row>
    <row r="2" spans="1:13" s="1" customFormat="1" ht="39" customHeight="1" x14ac:dyDescent="0.2">
      <c r="A2" s="45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1" customFormat="1" ht="39" customHeight="1" x14ac:dyDescent="0.2">
      <c r="A3" s="36" t="s">
        <v>0</v>
      </c>
      <c r="B3" s="38" t="s">
        <v>1</v>
      </c>
      <c r="C3" s="40" t="s">
        <v>2</v>
      </c>
      <c r="D3" s="39" t="s">
        <v>3</v>
      </c>
      <c r="E3" s="39" t="s">
        <v>4</v>
      </c>
      <c r="F3" s="36" t="s">
        <v>5</v>
      </c>
      <c r="G3" s="47"/>
      <c r="H3" s="47"/>
      <c r="I3" s="48" t="s">
        <v>13</v>
      </c>
      <c r="J3" s="48"/>
      <c r="K3" s="48"/>
      <c r="L3" s="49" t="s">
        <v>14</v>
      </c>
      <c r="M3" s="50"/>
    </row>
    <row r="4" spans="1:13" s="1" customFormat="1" ht="144" customHeight="1" x14ac:dyDescent="0.2">
      <c r="A4" s="37"/>
      <c r="B4" s="39"/>
      <c r="C4" s="41"/>
      <c r="D4" s="42"/>
      <c r="E4" s="42"/>
      <c r="F4" s="22" t="s">
        <v>20</v>
      </c>
      <c r="G4" s="22" t="s">
        <v>21</v>
      </c>
      <c r="H4" s="22" t="s">
        <v>22</v>
      </c>
      <c r="I4" s="5" t="s">
        <v>6</v>
      </c>
      <c r="J4" s="5" t="s">
        <v>7</v>
      </c>
      <c r="K4" s="5" t="s">
        <v>8</v>
      </c>
      <c r="L4" s="16" t="s">
        <v>9</v>
      </c>
      <c r="M4" s="16" t="s">
        <v>24</v>
      </c>
    </row>
    <row r="5" spans="1:13" s="1" customFormat="1" ht="45" x14ac:dyDescent="0.2">
      <c r="A5" s="6">
        <v>1</v>
      </c>
      <c r="B5" s="7" t="s">
        <v>15</v>
      </c>
      <c r="C5" s="8" t="s">
        <v>10</v>
      </c>
      <c r="D5" s="9" t="s">
        <v>16</v>
      </c>
      <c r="E5" s="10">
        <v>4725</v>
      </c>
      <c r="F5" s="23">
        <v>170.73</v>
      </c>
      <c r="G5" s="24">
        <v>152.05600000000001</v>
      </c>
      <c r="H5" s="25">
        <v>178.02</v>
      </c>
      <c r="I5" s="26">
        <v>166.93799999999999</v>
      </c>
      <c r="J5" s="27">
        <f>SQRT(((SUM((POWER(H5-I5,2)),(POWER(G5-I5,I182)),(POWER(F5-I5,2)))/(COLUMNS(F5:H5)-1))))</f>
        <v>8.3123398631191847</v>
      </c>
      <c r="K5" s="17">
        <f>J5/I5*100</f>
        <v>4.9792976213439628</v>
      </c>
      <c r="L5" s="28">
        <f>I5</f>
        <v>166.93799999999999</v>
      </c>
      <c r="M5" s="28">
        <v>788786.25</v>
      </c>
    </row>
    <row r="6" spans="1:13" s="1" customFormat="1" ht="15.75" customHeight="1" x14ac:dyDescent="0.2">
      <c r="A6" s="30" t="s">
        <v>11</v>
      </c>
      <c r="B6" s="30"/>
      <c r="C6" s="30"/>
      <c r="D6" s="30"/>
      <c r="E6" s="30"/>
      <c r="F6" s="30"/>
      <c r="G6" s="30"/>
      <c r="H6" s="30"/>
      <c r="I6" s="29">
        <v>788786.25</v>
      </c>
      <c r="J6" s="18" t="s">
        <v>12</v>
      </c>
      <c r="K6" s="18"/>
      <c r="L6" s="18"/>
      <c r="M6" s="19"/>
    </row>
    <row r="7" spans="1:13" s="2" customFormat="1" ht="33" customHeight="1" x14ac:dyDescent="0.25">
      <c r="A7" s="31" t="s">
        <v>17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s="1" customFormat="1" ht="15.75" customHeight="1" x14ac:dyDescent="0.25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4"/>
      <c r="M8" s="34"/>
    </row>
    <row r="9" spans="1:13" s="3" customFormat="1" ht="14.2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20"/>
      <c r="M9" s="20"/>
    </row>
    <row r="10" spans="1:13" s="2" customFormat="1" ht="16.5" customHeight="1" x14ac:dyDescent="0.25">
      <c r="B10" s="12"/>
    </row>
    <row r="11" spans="1:13" s="2" customFormat="1" ht="16.5" customHeight="1" x14ac:dyDescent="0.25">
      <c r="A11" s="12"/>
      <c r="B11" s="12"/>
      <c r="C11" s="12"/>
      <c r="G11" s="2" t="s">
        <v>19</v>
      </c>
      <c r="I11" s="1"/>
      <c r="J11" s="1"/>
      <c r="K11" s="1"/>
      <c r="L11" s="1"/>
      <c r="M11" s="1"/>
    </row>
    <row r="12" spans="1:13" s="1" customFormat="1" x14ac:dyDescent="0.2"/>
    <row r="13" spans="1:13" s="1" customFormat="1" ht="15.75" x14ac:dyDescent="0.25">
      <c r="A13" s="35"/>
      <c r="B13" s="35"/>
      <c r="C13" s="35"/>
      <c r="D13" s="35"/>
      <c r="E13" s="2"/>
      <c r="F13" s="13"/>
      <c r="G13" s="14"/>
      <c r="H13" s="15"/>
      <c r="I13" s="3"/>
      <c r="J13" s="3"/>
      <c r="K13" s="3"/>
      <c r="L13" s="3"/>
      <c r="M13" s="3"/>
    </row>
    <row r="14" spans="1:13" s="1" customFormat="1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21"/>
      <c r="J17" s="1"/>
      <c r="K17" s="1"/>
      <c r="L17" s="1"/>
      <c r="M17" s="1"/>
    </row>
    <row r="18" spans="1:13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</sheetData>
  <mergeCells count="14">
    <mergeCell ref="I1:M1"/>
    <mergeCell ref="A2:M2"/>
    <mergeCell ref="F3:H3"/>
    <mergeCell ref="I3:K3"/>
    <mergeCell ref="L3:M3"/>
    <mergeCell ref="A6:H6"/>
    <mergeCell ref="A7:M7"/>
    <mergeCell ref="A8:M8"/>
    <mergeCell ref="A13:D13"/>
    <mergeCell ref="A3:A4"/>
    <mergeCell ref="B3:B4"/>
    <mergeCell ref="C3:C4"/>
    <mergeCell ref="D3:D4"/>
    <mergeCell ref="E3:E4"/>
  </mergeCells>
  <pageMargins left="0.25" right="0.25" top="0.75" bottom="0.75" header="0.3" footer="0.3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User</cp:lastModifiedBy>
  <cp:lastPrinted>2022-08-15T07:55:10Z</cp:lastPrinted>
  <dcterms:created xsi:type="dcterms:W3CDTF">2014-05-19T23:28:00Z</dcterms:created>
  <dcterms:modified xsi:type="dcterms:W3CDTF">2022-09-06T12:41:39Z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4748C8AD1BA84C6387386429C4CB9651</vt:lpwstr>
  </property>
  <property fmtid="{D5CDD505-2E9C-101B-9397-08002B2CF9AE}" pid="3" name="KSOProductBuildVer">
    <vt:lpwstr>1049-11.2.0.11130</vt:lpwstr>
  </property>
</Properties>
</file>