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 —изм\"/>
    </mc:Choice>
  </mc:AlternateContent>
  <bookViews>
    <workbookView xWindow="0" yWindow="0" windowWidth="17190" windowHeight="11940"/>
  </bookViews>
  <sheets>
    <sheet name="9 2014-52.РЗА-КХ РЗиА. Кабельно" sheetId="1" r:id="rId1"/>
  </sheets>
  <definedNames>
    <definedName name="_xlnm.Print_Titles" localSheetId="0">'9 2014-52.РЗА-КХ РЗиА. Кабельно'!$5:$5</definedName>
    <definedName name="_xlnm.Print_Area" localSheetId="0">'9 2014-52.РЗА-КХ РЗиА. Кабельно'!$A$1:$G$22</definedName>
  </definedNames>
  <calcPr calcId="162913"/>
</workbook>
</file>

<file path=xl/calcChain.xml><?xml version="1.0" encoding="utf-8"?>
<calcChain xmlns="http://schemas.openxmlformats.org/spreadsheetml/2006/main">
  <c r="A16" i="1" l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<sst xmlns="http://schemas.openxmlformats.org/spreadsheetml/2006/main" count="66" uniqueCount="39">
  <si>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</si>
  <si>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</si>
  <si>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</si>
  <si>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</si>
  <si>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</si>
  <si>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</si>
  <si>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</si>
  <si>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Монтажные работы</t>
  </si>
  <si>
    <t>Кабель до 35 кВ по установленным конструкциям и лоткам с креплением на поворотах и в конце трассы, масса 1 м кабеля до 1 кг</t>
  </si>
  <si>
    <t>100 м кабеля</t>
  </si>
  <si>
    <t xml:space="preserve">1 </t>
  </si>
  <si>
    <t>Кабель до 35 кВ в проложенных трубах, блоках и коробах, масса 1 м кабеля до 1 кг</t>
  </si>
  <si>
    <t xml:space="preserve">(20+30) / 100 </t>
  </si>
  <si>
    <t>Кабель до 35 кВ по установленным конструкциям и лоткам с креплением на поворотах и в конце трассы, масса 1 м кабеля до 2 кг</t>
  </si>
  <si>
    <t xml:space="preserve">(30+1460) / 100 </t>
  </si>
  <si>
    <t>Провод по установленным стальным конструкциям и панелям, сечение до 16 мм2</t>
  </si>
  <si>
    <t>100 м</t>
  </si>
  <si>
    <t xml:space="preserve">(600+200) / 100 </t>
  </si>
  <si>
    <t>Рукав металлический наружным диаметром до 48 мм</t>
  </si>
  <si>
    <t xml:space="preserve">20 / 100 </t>
  </si>
  <si>
    <t>Труба стальная по установленным конструкциям, по стенам с креплением скобами, диаметр до 40 мм</t>
  </si>
  <si>
    <t xml:space="preserve">30 / 100 </t>
  </si>
  <si>
    <t>Герметизация проходов при вводе кабелей в помещения уплотнительной массой</t>
  </si>
  <si>
    <t>1 проход кабеля</t>
  </si>
  <si>
    <t xml:space="preserve">35+35 </t>
  </si>
  <si>
    <t>Разводка по устройствам и подключение жил кабелей или проводов сечением: до 10 мм2</t>
  </si>
  <si>
    <t>100 жил</t>
  </si>
  <si>
    <t xml:space="preserve">(115+83+138+52+142+118+142+118+41+41+28+28+166+59+82+45+38+52+58+74+66+60+60+23+42+40+52+71+32) / 100 </t>
  </si>
  <si>
    <t>Разводка по устройствам и подключение жил кабелей или проводов сечением до 16 мм2</t>
  </si>
  <si>
    <t xml:space="preserve">(8+8+8+8) / 100 </t>
  </si>
  <si>
    <t>Разводка по устройствам и подключение жил кабелей или проводов сечением до 70 мм2</t>
  </si>
  <si>
    <t xml:space="preserve">8 / 100 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</si>
  <si>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</si>
  <si>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</si>
  <si>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</si>
  <si>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</si>
  <si>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Монтажные работы</t>
  </si>
  <si>
    <t xml:space="preserve"> 2014-52.РЗА-КХ изм.1</t>
  </si>
  <si>
    <t>8390+1905+690+1090+225+1640+5130+850+320+240+60+760+2480+40+245+730+150-20-30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</si>
</sst>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11"/>
      <name val="Calibri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Font="1"/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0"/>
  <sheetViews>
    <sheetView tabSelected="1" topLeftCell="C1" workbookViewId="0">
      <selection activeCell="C1" sqref="A1:XFD1048576"/>
    </sheetView>
  </sheetViews>
  <sheetFormatPr defaultColWidth="9.140625" defaultRowHeight="11.25" customHeight="1" x14ac:dyDescent="0.2"/>
  <cols>
    <col min="1" max="1" width="5.5703125" style="2" customWidth="1"/>
    <col min="2" max="2" width="44.42578125" style="1" customWidth="1"/>
    <col min="3" max="3" width="10.7109375" style="1" customWidth="1"/>
    <col min="4" max="4" width="12.28515625" style="1" customWidth="1"/>
    <col min="5" max="5" width="16.5703125" style="1" customWidth="1"/>
    <col min="6" max="6" width="22.140625" style="1" customWidth="1"/>
    <col min="7" max="7" width="22" style="1" customWidth="1"/>
    <col min="8" max="8" width="9.140625" style="1"/>
    <col min="9" max="9" width="4.7109375" style="1" hidden="1" customWidth="1"/>
    <col min="10" max="15" width="9.140625" style="1"/>
    <col min="16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1"/>
  </cols>
  <sheetData>
    <row r="2" spans="1:16" s="11" customFormat="1" ht="18" x14ac:dyDescent="0.25">
      <c r="A2" s="10" t="s">
        <v>0</v>
      </c>
      <c r="B2" s="10"/>
      <c r="C2" s="10"/>
      <c r="D2" s="10"/>
      <c r="E2" s="10"/>
      <c r="F2" s="10"/>
      <c r="G2" s="10"/>
    </row>
    <row r="3" spans="1:16" s="11" customFormat="1" ht="9.75" customHeight="1" x14ac:dyDescent="0.25">
      <c r="A3" s="12"/>
    </row>
    <row r="4" spans="1:16" s="11" customFormat="1" ht="36" customHeight="1" x14ac:dyDescent="0.25">
      <c r="A4" s="13" t="s">
        <v>1</v>
      </c>
      <c r="B4" s="14" t="s">
        <v>2</v>
      </c>
      <c r="C4" s="14" t="s">
        <v>3</v>
      </c>
      <c r="D4" s="14" t="s">
        <v>4</v>
      </c>
      <c r="E4" s="14" t="s">
        <v>5</v>
      </c>
      <c r="F4" s="15" t="s">
        <v>6</v>
      </c>
      <c r="G4" s="15"/>
    </row>
    <row r="5" spans="1:16" s="11" customFormat="1" ht="15" x14ac:dyDescent="0.25">
      <c r="A5" s="16">
        <v>1</v>
      </c>
      <c r="B5" s="17">
        <v>3</v>
      </c>
      <c r="C5" s="17">
        <v>4</v>
      </c>
      <c r="D5" s="17">
        <v>5</v>
      </c>
      <c r="E5" s="17">
        <v>6</v>
      </c>
      <c r="F5" s="18">
        <v>7</v>
      </c>
      <c r="G5" s="19"/>
    </row>
    <row r="6" spans="1:16" s="11" customFormat="1" ht="15" x14ac:dyDescent="0.25">
      <c r="A6" s="20" t="s">
        <v>36</v>
      </c>
      <c r="B6" s="20"/>
      <c r="C6" s="20"/>
      <c r="D6" s="20"/>
      <c r="E6" s="20"/>
      <c r="F6" s="20"/>
      <c r="G6" s="20"/>
      <c r="P6" s="21" t="s">
        <v>7</v>
      </c>
    </row>
    <row r="7" spans="1:16" s="11" customFormat="1" ht="45" x14ac:dyDescent="0.25">
      <c r="A7" s="22">
        <f>IF(I7&lt;&gt;"",COUNTA(I$1:I7),"")</f>
        <v>1</v>
      </c>
      <c r="B7" s="23" t="s">
        <v>8</v>
      </c>
      <c r="C7" s="24" t="s">
        <v>9</v>
      </c>
      <c r="D7" s="25">
        <v>248.95</v>
      </c>
      <c r="E7" s="23" t="s">
        <v>37</v>
      </c>
      <c r="F7" s="26"/>
      <c r="G7" s="23" t="s">
        <v>38</v>
      </c>
      <c r="I7" s="1" t="s">
        <v>10</v>
      </c>
      <c r="P7" s="21"/>
    </row>
    <row r="8" spans="1:16" s="11" customFormat="1" ht="22.5" x14ac:dyDescent="0.25">
      <c r="A8" s="22">
        <f>IF(I8&lt;&gt;"",COUNTA(I$1:I8),"")</f>
        <v>2</v>
      </c>
      <c r="B8" s="23" t="s">
        <v>11</v>
      </c>
      <c r="C8" s="24" t="s">
        <v>9</v>
      </c>
      <c r="D8" s="27">
        <v>0.5</v>
      </c>
      <c r="E8" s="23" t="s">
        <v>37</v>
      </c>
      <c r="F8" s="26"/>
      <c r="G8" s="23" t="s">
        <v>12</v>
      </c>
      <c r="I8" s="1" t="s">
        <v>10</v>
      </c>
      <c r="P8" s="21"/>
    </row>
    <row r="9" spans="1:16" s="11" customFormat="1" ht="33.75" x14ac:dyDescent="0.25">
      <c r="A9" s="22">
        <f>IF(I9&lt;&gt;"",COUNTA(I$1:I9),"")</f>
        <v>3</v>
      </c>
      <c r="B9" s="23" t="s">
        <v>13</v>
      </c>
      <c r="C9" s="24" t="s">
        <v>9</v>
      </c>
      <c r="D9" s="27">
        <v>14.9</v>
      </c>
      <c r="E9" s="23" t="s">
        <v>37</v>
      </c>
      <c r="F9" s="26"/>
      <c r="G9" s="23" t="s">
        <v>14</v>
      </c>
      <c r="I9" s="1" t="s">
        <v>10</v>
      </c>
      <c r="P9" s="21"/>
    </row>
    <row r="10" spans="1:16" s="11" customFormat="1" ht="22.5" x14ac:dyDescent="0.25">
      <c r="A10" s="22">
        <f>IF(I10&lt;&gt;"",COUNTA(I$1:I10),"")</f>
        <v>4</v>
      </c>
      <c r="B10" s="23" t="s">
        <v>15</v>
      </c>
      <c r="C10" s="24" t="s">
        <v>16</v>
      </c>
      <c r="D10" s="28">
        <v>8</v>
      </c>
      <c r="E10" s="23" t="s">
        <v>37</v>
      </c>
      <c r="F10" s="26"/>
      <c r="G10" s="23" t="s">
        <v>17</v>
      </c>
      <c r="I10" s="1" t="s">
        <v>10</v>
      </c>
      <c r="P10" s="21"/>
    </row>
    <row r="11" spans="1:16" s="11" customFormat="1" ht="22.5" x14ac:dyDescent="0.25">
      <c r="A11" s="22">
        <f>IF(I11&lt;&gt;"",COUNTA(I$1:I11),"")</f>
        <v>5</v>
      </c>
      <c r="B11" s="23" t="s">
        <v>18</v>
      </c>
      <c r="C11" s="24" t="s">
        <v>16</v>
      </c>
      <c r="D11" s="27">
        <v>0.2</v>
      </c>
      <c r="E11" s="23" t="s">
        <v>37</v>
      </c>
      <c r="F11" s="26"/>
      <c r="G11" s="23" t="s">
        <v>19</v>
      </c>
      <c r="I11" s="1" t="s">
        <v>10</v>
      </c>
      <c r="P11" s="21"/>
    </row>
    <row r="12" spans="1:16" s="11" customFormat="1" ht="22.5" x14ac:dyDescent="0.25">
      <c r="A12" s="22">
        <f>IF(I12&lt;&gt;"",COUNTA(I$1:I12),"")</f>
        <v>6</v>
      </c>
      <c r="B12" s="23" t="s">
        <v>20</v>
      </c>
      <c r="C12" s="24" t="s">
        <v>16</v>
      </c>
      <c r="D12" s="27">
        <v>0.3</v>
      </c>
      <c r="E12" s="23" t="s">
        <v>37</v>
      </c>
      <c r="F12" s="26"/>
      <c r="G12" s="23" t="s">
        <v>21</v>
      </c>
      <c r="I12" s="1" t="s">
        <v>10</v>
      </c>
      <c r="P12" s="21"/>
    </row>
    <row r="13" spans="1:16" s="11" customFormat="1" ht="22.5" x14ac:dyDescent="0.25">
      <c r="A13" s="22">
        <f>IF(I13&lt;&gt;"",COUNTA(I$1:I13),"")</f>
        <v>7</v>
      </c>
      <c r="B13" s="23" t="s">
        <v>22</v>
      </c>
      <c r="C13" s="24" t="s">
        <v>23</v>
      </c>
      <c r="D13" s="28">
        <v>70</v>
      </c>
      <c r="E13" s="23" t="s">
        <v>37</v>
      </c>
      <c r="F13" s="26"/>
      <c r="G13" s="23" t="s">
        <v>24</v>
      </c>
      <c r="I13" s="1" t="s">
        <v>10</v>
      </c>
      <c r="P13" s="21"/>
    </row>
    <row r="14" spans="1:16" s="11" customFormat="1" ht="56.25" x14ac:dyDescent="0.25">
      <c r="A14" s="22">
        <f>IF(I14&lt;&gt;"",COUNTA(I$1:I14),"")</f>
        <v>8</v>
      </c>
      <c r="B14" s="23" t="s">
        <v>25</v>
      </c>
      <c r="C14" s="24" t="s">
        <v>26</v>
      </c>
      <c r="D14" s="25">
        <v>20.66</v>
      </c>
      <c r="E14" s="23" t="s">
        <v>37</v>
      </c>
      <c r="F14" s="26"/>
      <c r="G14" s="23" t="s">
        <v>27</v>
      </c>
      <c r="I14" s="1" t="s">
        <v>10</v>
      </c>
      <c r="P14" s="21"/>
    </row>
    <row r="15" spans="1:16" s="11" customFormat="1" ht="22.5" x14ac:dyDescent="0.25">
      <c r="A15" s="22">
        <f>IF(I15&lt;&gt;"",COUNTA(I$1:I15),"")</f>
        <v>9</v>
      </c>
      <c r="B15" s="23" t="s">
        <v>28</v>
      </c>
      <c r="C15" s="24" t="s">
        <v>26</v>
      </c>
      <c r="D15" s="25">
        <v>0.32</v>
      </c>
      <c r="E15" s="23" t="s">
        <v>37</v>
      </c>
      <c r="F15" s="26"/>
      <c r="G15" s="23" t="s">
        <v>29</v>
      </c>
      <c r="I15" s="1" t="s">
        <v>10</v>
      </c>
      <c r="P15" s="21"/>
    </row>
    <row r="16" spans="1:16" s="11" customFormat="1" ht="22.5" x14ac:dyDescent="0.25">
      <c r="A16" s="22">
        <f>IF(I16&lt;&gt;"",COUNTA(I$1:I16),"")</f>
        <v>10</v>
      </c>
      <c r="B16" s="23" t="s">
        <v>30</v>
      </c>
      <c r="C16" s="24" t="s">
        <v>26</v>
      </c>
      <c r="D16" s="25">
        <v>0.08</v>
      </c>
      <c r="E16" s="23" t="s">
        <v>37</v>
      </c>
      <c r="F16" s="26"/>
      <c r="G16" s="23" t="s">
        <v>31</v>
      </c>
      <c r="I16" s="1" t="s">
        <v>10</v>
      </c>
      <c r="P16" s="21"/>
    </row>
    <row r="17" spans="1:20" s="11" customFormat="1" ht="36.75" customHeight="1" x14ac:dyDescent="0.25"/>
    <row r="18" spans="1:20" ht="15" x14ac:dyDescent="0.25">
      <c r="B18" s="8" t="s">
        <v>32</v>
      </c>
      <c r="C18" s="8"/>
      <c r="D18" s="9"/>
      <c r="E18" s="9"/>
      <c r="F18" s="9"/>
      <c r="G18" s="9"/>
      <c r="H18" s="11"/>
      <c r="I18" s="11"/>
      <c r="J18" s="11"/>
      <c r="K18" s="11"/>
      <c r="L18" s="11"/>
      <c r="M18" s="11"/>
      <c r="N18" s="11"/>
      <c r="O18" s="11"/>
      <c r="Q18" s="3" t="s">
        <v>32</v>
      </c>
      <c r="R18" s="3" t="s">
        <v>33</v>
      </c>
    </row>
    <row r="19" spans="1:20" s="4" customFormat="1" ht="20.25" customHeight="1" x14ac:dyDescent="0.25">
      <c r="A19" s="5"/>
      <c r="B19" s="7" t="s">
        <v>34</v>
      </c>
      <c r="C19" s="7"/>
      <c r="D19" s="7"/>
      <c r="E19" s="7"/>
      <c r="F19" s="7"/>
      <c r="G19" s="7"/>
      <c r="P19" s="6"/>
      <c r="Q19" s="6"/>
      <c r="R19" s="6"/>
      <c r="S19" s="6"/>
      <c r="T19" s="6"/>
    </row>
    <row r="20" spans="1:20" ht="15" x14ac:dyDescent="0.25">
      <c r="B20" s="8"/>
      <c r="C20" s="8"/>
      <c r="D20" s="9"/>
      <c r="E20" s="9"/>
      <c r="F20" s="9"/>
      <c r="G20" s="9"/>
      <c r="H20" s="11"/>
      <c r="I20" s="11"/>
      <c r="J20" s="11"/>
      <c r="K20" s="11"/>
      <c r="L20" s="11"/>
      <c r="M20" s="11"/>
      <c r="N20" s="11"/>
      <c r="O20" s="11"/>
      <c r="S20" s="3" t="s">
        <v>35</v>
      </c>
      <c r="T20" s="3" t="s">
        <v>35</v>
      </c>
    </row>
    <row r="21" spans="1:20" s="4" customFormat="1" ht="20.25" customHeight="1" x14ac:dyDescent="0.25">
      <c r="A21" s="5"/>
      <c r="B21" s="7" t="s">
        <v>34</v>
      </c>
      <c r="C21" s="7"/>
      <c r="D21" s="7"/>
      <c r="E21" s="7"/>
      <c r="F21" s="7"/>
      <c r="G21" s="7"/>
      <c r="P21" s="6"/>
      <c r="Q21" s="6"/>
      <c r="R21" s="6"/>
      <c r="S21" s="6"/>
      <c r="T21" s="6"/>
    </row>
    <row r="23" spans="1:20" s="11" customFormat="1" ht="15" x14ac:dyDescent="0.25">
      <c r="C23" s="29"/>
      <c r="E23" s="29"/>
    </row>
    <row r="28" spans="1:20" s="11" customFormat="1" ht="15" x14ac:dyDescent="0.25">
      <c r="B28" s="1"/>
    </row>
    <row r="29" spans="1:20" s="11" customFormat="1" ht="15" x14ac:dyDescent="0.25">
      <c r="B29" s="1"/>
    </row>
    <row r="30" spans="1:20" s="11" customFormat="1" ht="15" x14ac:dyDescent="0.25">
      <c r="B30" s="1"/>
    </row>
  </sheetData>
  <mergeCells count="10">
    <mergeCell ref="A2:G2"/>
    <mergeCell ref="F4:G4"/>
    <mergeCell ref="F5:G5"/>
    <mergeCell ref="A6:G6"/>
    <mergeCell ref="B21:G21"/>
    <mergeCell ref="B18:C18"/>
    <mergeCell ref="D18:G18"/>
    <mergeCell ref="B19:G19"/>
    <mergeCell ref="B20:C20"/>
    <mergeCell ref="D20:G20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2014-52.РЗА-КХ РЗиА. Кабельно</vt:lpstr>
      <vt:lpstr>'9 2014-52.РЗА-КХ РЗиА. Кабельно'!Заголовки_для_печати</vt:lpstr>
      <vt:lpstr>'9 2014-52.РЗА-КХ РЗиА. Кабельно'!Область_печати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2023-09-22T05:32:33Z</dcterms:modified>
</cp:coreProperties>
</file>