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 —изм\"/>
    </mc:Choice>
  </mc:AlternateContent>
  <bookViews>
    <workbookView xWindow="0" yWindow="0" windowWidth="17190" windowHeight="11940"/>
  </bookViews>
  <sheets>
    <sheet name="5 02.КХ-ЭС.ЛС - Ведомость объем" sheetId="1" r:id="rId1"/>
  </sheets>
  <definedNames>
    <definedName name="_xlnm.Print_Titles" localSheetId="0">'5 02.КХ-ЭС.ЛС - Ведомость объем'!$5:$5</definedName>
    <definedName name="_xlnm.Print_Area" localSheetId="0">'5 02.КХ-ЭС.ЛС - Ведомость объем'!$A$1:$G$43</definedName>
  </definedNames>
  <calcPr calcId="162913"/>
</workbook>
</file>

<file path=xl/calcChain.xml><?xml version="1.0" encoding="utf-8"?>
<calcChain xmlns="http://schemas.openxmlformats.org/spreadsheetml/2006/main">
  <c r="A37" i="1" l="1"/>
  <c r="A35" i="1"/>
  <c r="A34" i="1"/>
  <c r="A33" i="1"/>
  <c r="A32" i="1"/>
  <c r="A31" i="1"/>
  <c r="A30" i="1"/>
  <c r="A29" i="1"/>
  <c r="A28" i="1"/>
  <c r="A27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7" i="1"/>
</calcChain>
</file>

<file path=xl/sharedStrings.xml><?xml version="1.0" encoding="utf-8"?>
<sst xmlns="http://schemas.openxmlformats.org/spreadsheetml/2006/main" count="156" uniqueCount="77">
  <si>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</si>
  <si>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</si>
  <si>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</si>
  <si>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</si>
  <si>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</si>
  <si>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</si>
  <si>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</si>
  <si>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Монтажные работы</t>
  </si>
  <si>
    <t>Шкаф термодатчиков</t>
  </si>
  <si>
    <t>1 шт.</t>
  </si>
  <si>
    <t xml:space="preserve"> </t>
  </si>
  <si>
    <t xml:space="preserve">1 </t>
  </si>
  <si>
    <t>Монтаж силовых и контрольного кабелей до 1 кВ</t>
  </si>
  <si>
    <t>Стойка сборных кабельных конструкций (без полок), масса до 1,6 кг</t>
  </si>
  <si>
    <t>100 шт.</t>
  </si>
  <si>
    <t xml:space="preserve">101 / 100 </t>
  </si>
  <si>
    <t>Полка кабельная, устанавливаемая на стойках, масса до 0,4 кг</t>
  </si>
  <si>
    <t xml:space="preserve">(65+108) / 100 </t>
  </si>
  <si>
    <t>Полка кабельная, устанавливаемая на стойках, масса до 0,7 кг</t>
  </si>
  <si>
    <t xml:space="preserve">130 / 100 </t>
  </si>
  <si>
    <t>Подвес для прокладки кабелей под перекрытиями со стойками сдвоенными массой до 4 кг</t>
  </si>
  <si>
    <t xml:space="preserve">72 / 100 </t>
  </si>
  <si>
    <t>Лоток металлический штампованный по установленным конструкциям, ширина лотка до 200 мм</t>
  </si>
  <si>
    <t>1 т</t>
  </si>
  <si>
    <t xml:space="preserve">(3,1*30+3,4*60+3,55*68)/1000 </t>
  </si>
  <si>
    <t>Рукав металлический наружным диаметром до 48 мм</t>
  </si>
  <si>
    <t>100 м</t>
  </si>
  <si>
    <t xml:space="preserve">875 / 100 </t>
  </si>
  <si>
    <t>Кабель до 35 кВ в проложенных трубах, блоках и коробах, масса 1 м кабеля до 1 кг</t>
  </si>
  <si>
    <t>100 м кабеля</t>
  </si>
  <si>
    <t>Кабель до 35 кВ по установленным конструкциям и лоткам с креплением на поворотах и в конце трассы, масса 1 м кабеля до 1 кг</t>
  </si>
  <si>
    <t>Кабель до 35 кВ по установленным конструкциям и лоткам с креплением на поворотах и в конце трассы, масса 1 м кабеля до 2 кг</t>
  </si>
  <si>
    <t>Кабель до 35 кВ, прокладываемый по дну канала без креплений, масса 1 м кабеля до 1 кг</t>
  </si>
  <si>
    <t xml:space="preserve">(3950-185) / 100 </t>
  </si>
  <si>
    <t>Кабель до 35 кВ, прокладываемый по дну канала без креплений, масса 1 м кабеля до 9 кг</t>
  </si>
  <si>
    <t xml:space="preserve">185 / 100 </t>
  </si>
  <si>
    <t>Заземлитель горизонтальный из стали полосовой 30х5 мм</t>
  </si>
  <si>
    <t xml:space="preserve">110 / 100 </t>
  </si>
  <si>
    <t>Огнестойкая перегородка для кабельной линии (прим.)</t>
  </si>
  <si>
    <t>100 м2</t>
  </si>
  <si>
    <t xml:space="preserve">(1,22*0,25*66) / 100 </t>
  </si>
  <si>
    <t>Герметизация проходов при вводе кабелей во взрывоопасные помещения уплотнительной массой</t>
  </si>
  <si>
    <t>1 проход кабеля</t>
  </si>
  <si>
    <t>Разводка по устройствам и подключение жил кабелей или проводов сечением до 10 мм2</t>
  </si>
  <si>
    <t>100 жил</t>
  </si>
  <si>
    <t xml:space="preserve">(1530+48+40+90+50+140) / 100 </t>
  </si>
  <si>
    <t>Разводка по устройствам и подключение жил кабелей или проводов сечением до 16 мм2</t>
  </si>
  <si>
    <t xml:space="preserve">70 / 100 </t>
  </si>
  <si>
    <t>Монтаж силового кабеля 10 кВ</t>
  </si>
  <si>
    <t>Разработка грунта в отвал экскаваторами &lt;драглайн&gt; или &lt;обратная лопата&gt; с ковшом вместимостью 0,65 (0,5-1) м3, группа грунтов 2</t>
  </si>
  <si>
    <t>1000 м3 грунта</t>
  </si>
  <si>
    <t xml:space="preserve">(45*1*0,9) / 1000 </t>
  </si>
  <si>
    <t>Устройство постели при одном кабеле в траншее</t>
  </si>
  <si>
    <t xml:space="preserve">45 / 100 </t>
  </si>
  <si>
    <t>На каждый последующий кабель добавлять к расценке 08-02-142-01</t>
  </si>
  <si>
    <t xml:space="preserve">(45*4) / 100 </t>
  </si>
  <si>
    <t>Устройство трубопроводов из полиэтиленовых труб до 2 отверстий</t>
  </si>
  <si>
    <t>1 канало-километр трубопровода</t>
  </si>
  <si>
    <t xml:space="preserve">250/1000 </t>
  </si>
  <si>
    <t>Кабель до 35 кВ в проложенных трубах, блоках и коробах, масса 1 м кабеля до 6 кг</t>
  </si>
  <si>
    <t>Кабель до 35 кВ по установленным конструкциям и лоткам с креплением по всей длине, масса 1 м кабеля до 6 кг</t>
  </si>
  <si>
    <t>Засыпка вручную траншей песком</t>
  </si>
  <si>
    <t>100 м3 грунта</t>
  </si>
  <si>
    <t xml:space="preserve">7 / 100 </t>
  </si>
  <si>
    <t>Прокладка сигнальной ленты</t>
  </si>
  <si>
    <t>1 км трассы</t>
  </si>
  <si>
    <t>Засыпка траншей и котлованов с перемещением грунта до 5 м бульдозерами мощностью 79 кВт (108 л.с.), группа грунтов 1</t>
  </si>
  <si>
    <t xml:space="preserve">0,0405-0,016 </t>
  </si>
  <si>
    <t>Кабель в земле на НО</t>
  </si>
  <si>
    <t xml:space="preserve">565 / 100 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</si>
  <si>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</si>
  <si>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</si>
  <si>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</si>
  <si>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</si>
  <si>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2014_52-02.КХ-ЭС изм.1</t>
  </si>
  <si>
    <t>Провод по установленным стальным конструкциям и панелям, сечение: до 16 мм2</t>
  </si>
  <si>
    <t>100м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</si>
</sst>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7" x14ac:knownFonts="1">
    <font>
      <sz val="11"/>
      <color rgb="FF000000"/>
      <name val="Calibri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11"/>
      <name val="Calibri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4" xfId="0" applyNumberFormat="1" applyFont="1" applyFill="1" applyBorder="1" applyAlignment="1" applyProtection="1">
      <alignment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Font="1"/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1"/>
  <sheetViews>
    <sheetView tabSelected="1" topLeftCell="A9" workbookViewId="0">
      <selection activeCell="A9" sqref="A1:XFD1048576"/>
    </sheetView>
  </sheetViews>
  <sheetFormatPr defaultColWidth="9.140625" defaultRowHeight="11.25" customHeight="1" x14ac:dyDescent="0.2"/>
  <cols>
    <col min="1" max="1" width="5.5703125" style="2" customWidth="1"/>
    <col min="2" max="2" width="44.42578125" style="1" customWidth="1"/>
    <col min="3" max="3" width="10.7109375" style="1" customWidth="1"/>
    <col min="4" max="4" width="12.28515625" style="1" customWidth="1"/>
    <col min="5" max="5" width="14.42578125" style="1" customWidth="1"/>
    <col min="6" max="6" width="22.140625" style="1" customWidth="1"/>
    <col min="7" max="7" width="22" style="1" customWidth="1"/>
    <col min="8" max="8" width="9.140625" style="1"/>
    <col min="9" max="9" width="4.7109375" style="1" hidden="1" customWidth="1"/>
    <col min="10" max="15" width="9.140625" style="1"/>
    <col min="16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1"/>
  </cols>
  <sheetData>
    <row r="2" spans="1:17" s="11" customFormat="1" ht="18" x14ac:dyDescent="0.25">
      <c r="A2" s="10" t="s">
        <v>0</v>
      </c>
      <c r="B2" s="10"/>
      <c r="C2" s="10"/>
      <c r="D2" s="10"/>
      <c r="E2" s="10"/>
      <c r="F2" s="10"/>
      <c r="G2" s="10"/>
    </row>
    <row r="3" spans="1:17" s="11" customFormat="1" ht="9.75" customHeight="1" x14ac:dyDescent="0.25">
      <c r="A3" s="12"/>
    </row>
    <row r="4" spans="1:17" s="11" customFormat="1" ht="36" customHeight="1" x14ac:dyDescent="0.25">
      <c r="A4" s="13" t="s">
        <v>1</v>
      </c>
      <c r="B4" s="14" t="s">
        <v>2</v>
      </c>
      <c r="C4" s="14" t="s">
        <v>3</v>
      </c>
      <c r="D4" s="14" t="s">
        <v>4</v>
      </c>
      <c r="E4" s="14" t="s">
        <v>5</v>
      </c>
      <c r="F4" s="15" t="s">
        <v>6</v>
      </c>
      <c r="G4" s="15"/>
    </row>
    <row r="5" spans="1:17" s="11" customFormat="1" ht="15" x14ac:dyDescent="0.25">
      <c r="A5" s="16">
        <v>1</v>
      </c>
      <c r="B5" s="17">
        <v>3</v>
      </c>
      <c r="C5" s="17">
        <v>4</v>
      </c>
      <c r="D5" s="17">
        <v>5</v>
      </c>
      <c r="E5" s="17">
        <v>6</v>
      </c>
      <c r="F5" s="18">
        <v>7</v>
      </c>
      <c r="G5" s="19"/>
    </row>
    <row r="6" spans="1:17" s="11" customFormat="1" ht="15" x14ac:dyDescent="0.25">
      <c r="A6" s="20" t="s">
        <v>7</v>
      </c>
      <c r="B6" s="20"/>
      <c r="C6" s="20"/>
      <c r="D6" s="20"/>
      <c r="E6" s="20"/>
      <c r="F6" s="20"/>
      <c r="G6" s="20"/>
      <c r="P6" s="21" t="s">
        <v>7</v>
      </c>
    </row>
    <row r="7" spans="1:17" s="11" customFormat="1" ht="22.5" x14ac:dyDescent="0.25">
      <c r="A7" s="22">
        <f>IF(I7&lt;&gt;"",COUNTA(I$1:I7),"")</f>
        <v>1</v>
      </c>
      <c r="B7" s="23" t="s">
        <v>8</v>
      </c>
      <c r="C7" s="24" t="s">
        <v>9</v>
      </c>
      <c r="D7" s="25">
        <v>1</v>
      </c>
      <c r="E7" s="23" t="s">
        <v>74</v>
      </c>
      <c r="F7" s="26"/>
      <c r="G7" s="23" t="s">
        <v>10</v>
      </c>
      <c r="I7" s="1" t="s">
        <v>11</v>
      </c>
      <c r="P7" s="21"/>
    </row>
    <row r="8" spans="1:17" s="11" customFormat="1" ht="15" x14ac:dyDescent="0.25">
      <c r="A8" s="27" t="s">
        <v>12</v>
      </c>
      <c r="B8" s="27"/>
      <c r="C8" s="27"/>
      <c r="D8" s="27"/>
      <c r="E8" s="27"/>
      <c r="F8" s="27"/>
      <c r="G8" s="27"/>
      <c r="P8" s="21"/>
      <c r="Q8" s="28" t="s">
        <v>12</v>
      </c>
    </row>
    <row r="9" spans="1:17" s="11" customFormat="1" ht="22.5" x14ac:dyDescent="0.25">
      <c r="A9" s="22">
        <f>IF(I9&lt;&gt;"",COUNTA(I$1:I9),"")</f>
        <v>2</v>
      </c>
      <c r="B9" s="23" t="s">
        <v>13</v>
      </c>
      <c r="C9" s="24" t="s">
        <v>14</v>
      </c>
      <c r="D9" s="29">
        <v>1.01</v>
      </c>
      <c r="E9" s="23" t="s">
        <v>74</v>
      </c>
      <c r="F9" s="26"/>
      <c r="G9" s="23" t="s">
        <v>15</v>
      </c>
      <c r="I9" s="1" t="s">
        <v>11</v>
      </c>
      <c r="P9" s="21"/>
      <c r="Q9" s="28"/>
    </row>
    <row r="10" spans="1:17" s="11" customFormat="1" ht="22.5" x14ac:dyDescent="0.25">
      <c r="A10" s="22">
        <f>IF(I10&lt;&gt;"",COUNTA(I$1:I10),"")</f>
        <v>3</v>
      </c>
      <c r="B10" s="23" t="s">
        <v>16</v>
      </c>
      <c r="C10" s="24" t="s">
        <v>14</v>
      </c>
      <c r="D10" s="29">
        <v>1.73</v>
      </c>
      <c r="E10" s="23" t="s">
        <v>74</v>
      </c>
      <c r="F10" s="26"/>
      <c r="G10" s="23" t="s">
        <v>17</v>
      </c>
      <c r="I10" s="1" t="s">
        <v>11</v>
      </c>
      <c r="P10" s="21"/>
      <c r="Q10" s="28"/>
    </row>
    <row r="11" spans="1:17" s="11" customFormat="1" ht="22.5" x14ac:dyDescent="0.25">
      <c r="A11" s="22">
        <f>IF(I11&lt;&gt;"",COUNTA(I$1:I11),"")</f>
        <v>4</v>
      </c>
      <c r="B11" s="23" t="s">
        <v>18</v>
      </c>
      <c r="C11" s="24" t="s">
        <v>14</v>
      </c>
      <c r="D11" s="30">
        <v>1.3</v>
      </c>
      <c r="E11" s="23" t="s">
        <v>74</v>
      </c>
      <c r="F11" s="26"/>
      <c r="G11" s="23" t="s">
        <v>19</v>
      </c>
      <c r="I11" s="1" t="s">
        <v>11</v>
      </c>
      <c r="P11" s="21"/>
      <c r="Q11" s="28"/>
    </row>
    <row r="12" spans="1:17" s="11" customFormat="1" ht="22.5" x14ac:dyDescent="0.25">
      <c r="A12" s="22">
        <f>IF(I12&lt;&gt;"",COUNTA(I$1:I12),"")</f>
        <v>5</v>
      </c>
      <c r="B12" s="23" t="s">
        <v>20</v>
      </c>
      <c r="C12" s="24" t="s">
        <v>14</v>
      </c>
      <c r="D12" s="29">
        <v>0.72</v>
      </c>
      <c r="E12" s="23" t="s">
        <v>74</v>
      </c>
      <c r="F12" s="26"/>
      <c r="G12" s="23" t="s">
        <v>21</v>
      </c>
      <c r="I12" s="1" t="s">
        <v>11</v>
      </c>
      <c r="P12" s="21"/>
      <c r="Q12" s="28"/>
    </row>
    <row r="13" spans="1:17" s="11" customFormat="1" ht="22.5" x14ac:dyDescent="0.25">
      <c r="A13" s="22">
        <f>IF(I13&lt;&gt;"",COUNTA(I$1:I13),"")</f>
        <v>6</v>
      </c>
      <c r="B13" s="23" t="s">
        <v>22</v>
      </c>
      <c r="C13" s="24" t="s">
        <v>23</v>
      </c>
      <c r="D13" s="31">
        <v>0.53800000000000003</v>
      </c>
      <c r="E13" s="23" t="s">
        <v>74</v>
      </c>
      <c r="F13" s="26"/>
      <c r="G13" s="23" t="s">
        <v>24</v>
      </c>
      <c r="I13" s="1" t="s">
        <v>11</v>
      </c>
      <c r="P13" s="21"/>
      <c r="Q13" s="28"/>
    </row>
    <row r="14" spans="1:17" s="11" customFormat="1" ht="22.5" x14ac:dyDescent="0.25">
      <c r="A14" s="22">
        <f>IF(I14&lt;&gt;"",COUNTA(I$1:I14),"")</f>
        <v>7</v>
      </c>
      <c r="B14" s="23" t="s">
        <v>25</v>
      </c>
      <c r="C14" s="24" t="s">
        <v>26</v>
      </c>
      <c r="D14" s="29">
        <v>8.75</v>
      </c>
      <c r="E14" s="23" t="s">
        <v>74</v>
      </c>
      <c r="F14" s="26"/>
      <c r="G14" s="23" t="s">
        <v>27</v>
      </c>
      <c r="I14" s="1" t="s">
        <v>11</v>
      </c>
      <c r="P14" s="21"/>
      <c r="Q14" s="28"/>
    </row>
    <row r="15" spans="1:17" s="11" customFormat="1" ht="22.5" x14ac:dyDescent="0.25">
      <c r="A15" s="22">
        <f>IF(I15&lt;&gt;"",COUNTA(I$1:I15),"")</f>
        <v>8</v>
      </c>
      <c r="B15" s="23" t="s">
        <v>28</v>
      </c>
      <c r="C15" s="24" t="s">
        <v>29</v>
      </c>
      <c r="D15" s="29">
        <v>8.75</v>
      </c>
      <c r="E15" s="23" t="s">
        <v>74</v>
      </c>
      <c r="F15" s="26"/>
      <c r="G15" s="23" t="s">
        <v>27</v>
      </c>
      <c r="I15" s="1" t="s">
        <v>11</v>
      </c>
      <c r="P15" s="21"/>
      <c r="Q15" s="28"/>
    </row>
    <row r="16" spans="1:17" s="11" customFormat="1" ht="33.75" x14ac:dyDescent="0.25">
      <c r="A16" s="22">
        <f>IF(I16&lt;&gt;"",COUNTA(I$1:I16),"")</f>
        <v>9</v>
      </c>
      <c r="B16" s="23" t="s">
        <v>30</v>
      </c>
      <c r="C16" s="24" t="s">
        <v>29</v>
      </c>
      <c r="D16" s="29">
        <v>27.9</v>
      </c>
      <c r="E16" s="23" t="s">
        <v>74</v>
      </c>
      <c r="F16" s="26"/>
      <c r="G16" s="23"/>
      <c r="I16" s="1" t="s">
        <v>11</v>
      </c>
      <c r="P16" s="21"/>
      <c r="Q16" s="28"/>
    </row>
    <row r="17" spans="1:17" s="11" customFormat="1" ht="33.75" x14ac:dyDescent="0.25">
      <c r="A17" s="22">
        <f>IF(I17&lt;&gt;"",COUNTA(I$1:I17),"")</f>
        <v>10</v>
      </c>
      <c r="B17" s="23" t="s">
        <v>31</v>
      </c>
      <c r="C17" s="24" t="s">
        <v>29</v>
      </c>
      <c r="D17" s="29">
        <v>6.9</v>
      </c>
      <c r="E17" s="23" t="s">
        <v>74</v>
      </c>
      <c r="F17" s="26"/>
      <c r="G17" s="23"/>
      <c r="I17" s="1" t="s">
        <v>11</v>
      </c>
      <c r="P17" s="21"/>
      <c r="Q17" s="28"/>
    </row>
    <row r="18" spans="1:17" s="11" customFormat="1" ht="22.5" x14ac:dyDescent="0.25">
      <c r="A18" s="22">
        <f>IF(I18&lt;&gt;"",COUNTA(I$1:I18),"")</f>
        <v>11</v>
      </c>
      <c r="B18" s="23" t="s">
        <v>32</v>
      </c>
      <c r="C18" s="24" t="s">
        <v>29</v>
      </c>
      <c r="D18" s="29">
        <v>37.65</v>
      </c>
      <c r="E18" s="23" t="s">
        <v>74</v>
      </c>
      <c r="F18" s="26"/>
      <c r="G18" s="23" t="s">
        <v>33</v>
      </c>
      <c r="I18" s="1" t="s">
        <v>11</v>
      </c>
      <c r="P18" s="21"/>
      <c r="Q18" s="28"/>
    </row>
    <row r="19" spans="1:17" s="11" customFormat="1" ht="22.5" x14ac:dyDescent="0.25">
      <c r="A19" s="22">
        <f>IF(I19&lt;&gt;"",COUNTA(I$1:I19),"")</f>
        <v>12</v>
      </c>
      <c r="B19" s="23" t="s">
        <v>34</v>
      </c>
      <c r="C19" s="24" t="s">
        <v>29</v>
      </c>
      <c r="D19" s="29">
        <v>1.85</v>
      </c>
      <c r="E19" s="23" t="s">
        <v>74</v>
      </c>
      <c r="F19" s="26"/>
      <c r="G19" s="23" t="s">
        <v>35</v>
      </c>
      <c r="I19" s="1" t="s">
        <v>11</v>
      </c>
      <c r="P19" s="21"/>
      <c r="Q19" s="28"/>
    </row>
    <row r="20" spans="1:17" s="11" customFormat="1" ht="22.5" x14ac:dyDescent="0.25">
      <c r="A20" s="22">
        <f>IF(I20&lt;&gt;"",COUNTA(I$1:I20),"")</f>
        <v>13</v>
      </c>
      <c r="B20" s="23" t="s">
        <v>75</v>
      </c>
      <c r="C20" s="24" t="s">
        <v>76</v>
      </c>
      <c r="D20" s="30">
        <v>0.8</v>
      </c>
      <c r="E20" s="23" t="s">
        <v>74</v>
      </c>
      <c r="F20" s="26"/>
      <c r="G20" s="23"/>
      <c r="I20" s="1" t="s">
        <v>11</v>
      </c>
      <c r="P20" s="21"/>
      <c r="Q20" s="28"/>
    </row>
    <row r="21" spans="1:17" s="11" customFormat="1" ht="22.5" x14ac:dyDescent="0.25">
      <c r="A21" s="22">
        <f>IF(I21&lt;&gt;"",COUNTA(I$1:I21),"")</f>
        <v>14</v>
      </c>
      <c r="B21" s="23" t="s">
        <v>36</v>
      </c>
      <c r="C21" s="24" t="s">
        <v>26</v>
      </c>
      <c r="D21" s="30">
        <v>1.1000000000000001</v>
      </c>
      <c r="E21" s="23" t="s">
        <v>74</v>
      </c>
      <c r="F21" s="26"/>
      <c r="G21" s="23" t="s">
        <v>37</v>
      </c>
      <c r="I21" s="1" t="s">
        <v>11</v>
      </c>
      <c r="P21" s="21"/>
      <c r="Q21" s="28"/>
    </row>
    <row r="22" spans="1:17" s="11" customFormat="1" ht="22.5" x14ac:dyDescent="0.25">
      <c r="A22" s="22">
        <f>IF(I22&lt;&gt;"",COUNTA(I$1:I22),"")</f>
        <v>15</v>
      </c>
      <c r="B22" s="23" t="s">
        <v>38</v>
      </c>
      <c r="C22" s="24" t="s">
        <v>39</v>
      </c>
      <c r="D22" s="30">
        <v>0.2</v>
      </c>
      <c r="E22" s="23" t="s">
        <v>74</v>
      </c>
      <c r="F22" s="26"/>
      <c r="G22" s="23" t="s">
        <v>40</v>
      </c>
      <c r="I22" s="1" t="s">
        <v>11</v>
      </c>
      <c r="P22" s="21"/>
      <c r="Q22" s="28"/>
    </row>
    <row r="23" spans="1:17" s="11" customFormat="1" ht="22.5" x14ac:dyDescent="0.25">
      <c r="A23" s="22">
        <f>IF(I23&lt;&gt;"",COUNTA(I$1:I23),"")</f>
        <v>16</v>
      </c>
      <c r="B23" s="23" t="s">
        <v>41</v>
      </c>
      <c r="C23" s="24" t="s">
        <v>42</v>
      </c>
      <c r="D23" s="25">
        <v>66</v>
      </c>
      <c r="E23" s="23" t="s">
        <v>74</v>
      </c>
      <c r="F23" s="26"/>
      <c r="G23" s="23" t="s">
        <v>10</v>
      </c>
      <c r="I23" s="1" t="s">
        <v>11</v>
      </c>
      <c r="P23" s="21"/>
      <c r="Q23" s="28"/>
    </row>
    <row r="24" spans="1:17" s="11" customFormat="1" ht="22.5" x14ac:dyDescent="0.25">
      <c r="A24" s="22">
        <f>IF(I24&lt;&gt;"",COUNTA(I$1:I24),"")</f>
        <v>17</v>
      </c>
      <c r="B24" s="23" t="s">
        <v>43</v>
      </c>
      <c r="C24" s="24" t="s">
        <v>44</v>
      </c>
      <c r="D24" s="29">
        <v>18.98</v>
      </c>
      <c r="E24" s="23" t="s">
        <v>74</v>
      </c>
      <c r="F24" s="26"/>
      <c r="G24" s="23" t="s">
        <v>45</v>
      </c>
      <c r="I24" s="1" t="s">
        <v>11</v>
      </c>
      <c r="P24" s="21"/>
      <c r="Q24" s="28"/>
    </row>
    <row r="25" spans="1:17" s="11" customFormat="1" ht="22.5" x14ac:dyDescent="0.25">
      <c r="A25" s="22">
        <f>IF(I25&lt;&gt;"",COUNTA(I$1:I25),"")</f>
        <v>18</v>
      </c>
      <c r="B25" s="23" t="s">
        <v>46</v>
      </c>
      <c r="C25" s="24" t="s">
        <v>44</v>
      </c>
      <c r="D25" s="30">
        <v>0.7</v>
      </c>
      <c r="E25" s="23" t="s">
        <v>74</v>
      </c>
      <c r="F25" s="26"/>
      <c r="G25" s="23" t="s">
        <v>47</v>
      </c>
      <c r="I25" s="1" t="s">
        <v>11</v>
      </c>
      <c r="P25" s="21"/>
      <c r="Q25" s="28"/>
    </row>
    <row r="26" spans="1:17" s="11" customFormat="1" ht="15" x14ac:dyDescent="0.25">
      <c r="A26" s="27" t="s">
        <v>48</v>
      </c>
      <c r="B26" s="27"/>
      <c r="C26" s="27"/>
      <c r="D26" s="27"/>
      <c r="E26" s="27"/>
      <c r="F26" s="27"/>
      <c r="G26" s="27"/>
      <c r="P26" s="21"/>
      <c r="Q26" s="28" t="s">
        <v>48</v>
      </c>
    </row>
    <row r="27" spans="1:17" s="11" customFormat="1" ht="33.75" x14ac:dyDescent="0.25">
      <c r="A27" s="22">
        <f>IF(I27&lt;&gt;"",COUNTA(I$1:I27),"")</f>
        <v>19</v>
      </c>
      <c r="B27" s="23" t="s">
        <v>49</v>
      </c>
      <c r="C27" s="24" t="s">
        <v>50</v>
      </c>
      <c r="D27" s="32">
        <v>4.0500000000000001E-2</v>
      </c>
      <c r="E27" s="23" t="s">
        <v>74</v>
      </c>
      <c r="F27" s="26"/>
      <c r="G27" s="23" t="s">
        <v>51</v>
      </c>
      <c r="I27" s="1" t="s">
        <v>11</v>
      </c>
      <c r="P27" s="21"/>
      <c r="Q27" s="28"/>
    </row>
    <row r="28" spans="1:17" s="11" customFormat="1" ht="22.5" x14ac:dyDescent="0.25">
      <c r="A28" s="22">
        <f>IF(I28&lt;&gt;"",COUNTA(I$1:I28),"")</f>
        <v>20</v>
      </c>
      <c r="B28" s="23" t="s">
        <v>52</v>
      </c>
      <c r="C28" s="24" t="s">
        <v>29</v>
      </c>
      <c r="D28" s="29">
        <v>0.45</v>
      </c>
      <c r="E28" s="23" t="s">
        <v>74</v>
      </c>
      <c r="F28" s="26"/>
      <c r="G28" s="23" t="s">
        <v>53</v>
      </c>
      <c r="I28" s="1" t="s">
        <v>11</v>
      </c>
      <c r="P28" s="21"/>
      <c r="Q28" s="28"/>
    </row>
    <row r="29" spans="1:17" s="11" customFormat="1" ht="22.5" x14ac:dyDescent="0.25">
      <c r="A29" s="22">
        <f>IF(I29&lt;&gt;"",COUNTA(I$1:I29),"")</f>
        <v>21</v>
      </c>
      <c r="B29" s="23" t="s">
        <v>54</v>
      </c>
      <c r="C29" s="24" t="s">
        <v>29</v>
      </c>
      <c r="D29" s="30">
        <v>1.8</v>
      </c>
      <c r="E29" s="23" t="s">
        <v>74</v>
      </c>
      <c r="F29" s="26"/>
      <c r="G29" s="23" t="s">
        <v>55</v>
      </c>
      <c r="I29" s="1" t="s">
        <v>11</v>
      </c>
      <c r="P29" s="21"/>
      <c r="Q29" s="28"/>
    </row>
    <row r="30" spans="1:17" s="11" customFormat="1" ht="45" x14ac:dyDescent="0.25">
      <c r="A30" s="22">
        <f>IF(I30&lt;&gt;"",COUNTA(I$1:I30),"")</f>
        <v>22</v>
      </c>
      <c r="B30" s="23" t="s">
        <v>56</v>
      </c>
      <c r="C30" s="24" t="s">
        <v>57</v>
      </c>
      <c r="D30" s="29">
        <v>0.25</v>
      </c>
      <c r="E30" s="23" t="s">
        <v>74</v>
      </c>
      <c r="F30" s="26"/>
      <c r="G30" s="23" t="s">
        <v>58</v>
      </c>
      <c r="I30" s="1" t="s">
        <v>11</v>
      </c>
      <c r="P30" s="21"/>
      <c r="Q30" s="28"/>
    </row>
    <row r="31" spans="1:17" s="11" customFormat="1" ht="22.5" x14ac:dyDescent="0.25">
      <c r="A31" s="22">
        <f>IF(I31&lt;&gt;"",COUNTA(I$1:I31),"")</f>
        <v>23</v>
      </c>
      <c r="B31" s="23" t="s">
        <v>59</v>
      </c>
      <c r="C31" s="24" t="s">
        <v>29</v>
      </c>
      <c r="D31" s="29">
        <v>2.25</v>
      </c>
      <c r="E31" s="23" t="s">
        <v>74</v>
      </c>
      <c r="F31" s="26"/>
      <c r="G31" s="23"/>
      <c r="I31" s="1" t="s">
        <v>11</v>
      </c>
      <c r="P31" s="21"/>
      <c r="Q31" s="28"/>
    </row>
    <row r="32" spans="1:17" s="11" customFormat="1" ht="33.75" x14ac:dyDescent="0.25">
      <c r="A32" s="22">
        <f>IF(I32&lt;&gt;"",COUNTA(I$1:I32),"")</f>
        <v>24</v>
      </c>
      <c r="B32" s="23" t="s">
        <v>60</v>
      </c>
      <c r="C32" s="24" t="s">
        <v>29</v>
      </c>
      <c r="D32" s="29">
        <v>1.1000000000000001</v>
      </c>
      <c r="E32" s="23" t="s">
        <v>74</v>
      </c>
      <c r="F32" s="26"/>
      <c r="G32" s="23"/>
      <c r="I32" s="1" t="s">
        <v>11</v>
      </c>
      <c r="P32" s="21"/>
      <c r="Q32" s="28"/>
    </row>
    <row r="33" spans="1:21" s="11" customFormat="1" ht="22.5" x14ac:dyDescent="0.25">
      <c r="A33" s="22">
        <f>IF(I33&lt;&gt;"",COUNTA(I$1:I33),"")</f>
        <v>25</v>
      </c>
      <c r="B33" s="23" t="s">
        <v>61</v>
      </c>
      <c r="C33" s="24" t="s">
        <v>62</v>
      </c>
      <c r="D33" s="29">
        <v>7.0000000000000007E-2</v>
      </c>
      <c r="E33" s="23" t="s">
        <v>74</v>
      </c>
      <c r="F33" s="26"/>
      <c r="G33" s="23" t="s">
        <v>63</v>
      </c>
      <c r="I33" s="1" t="s">
        <v>11</v>
      </c>
      <c r="P33" s="21"/>
      <c r="Q33" s="28"/>
    </row>
    <row r="34" spans="1:21" s="11" customFormat="1" ht="22.5" x14ac:dyDescent="0.25">
      <c r="A34" s="22">
        <f>IF(I34&lt;&gt;"",COUNTA(I$1:I34),"")</f>
        <v>26</v>
      </c>
      <c r="B34" s="23" t="s">
        <v>64</v>
      </c>
      <c r="C34" s="24" t="s">
        <v>65</v>
      </c>
      <c r="D34" s="30">
        <v>0.2</v>
      </c>
      <c r="E34" s="23" t="s">
        <v>74</v>
      </c>
      <c r="F34" s="26"/>
      <c r="G34" s="23" t="s">
        <v>10</v>
      </c>
      <c r="I34" s="1" t="s">
        <v>11</v>
      </c>
      <c r="P34" s="21"/>
      <c r="Q34" s="28"/>
    </row>
    <row r="35" spans="1:21" s="11" customFormat="1" ht="33.75" x14ac:dyDescent="0.25">
      <c r="A35" s="22">
        <f>IF(I35&lt;&gt;"",COUNTA(I$1:I35),"")</f>
        <v>27</v>
      </c>
      <c r="B35" s="23" t="s">
        <v>66</v>
      </c>
      <c r="C35" s="24" t="s">
        <v>50</v>
      </c>
      <c r="D35" s="32">
        <v>2.4500000000000001E-2</v>
      </c>
      <c r="E35" s="23" t="s">
        <v>74</v>
      </c>
      <c r="F35" s="26"/>
      <c r="G35" s="23" t="s">
        <v>67</v>
      </c>
      <c r="I35" s="1" t="s">
        <v>11</v>
      </c>
      <c r="P35" s="21"/>
      <c r="Q35" s="28"/>
    </row>
    <row r="36" spans="1:21" s="11" customFormat="1" ht="15" x14ac:dyDescent="0.25">
      <c r="A36" s="27" t="s">
        <v>68</v>
      </c>
      <c r="B36" s="27"/>
      <c r="C36" s="27"/>
      <c r="D36" s="27"/>
      <c r="E36" s="27"/>
      <c r="F36" s="27"/>
      <c r="G36" s="27"/>
      <c r="P36" s="21"/>
      <c r="Q36" s="28" t="s">
        <v>68</v>
      </c>
    </row>
    <row r="37" spans="1:21" s="11" customFormat="1" ht="22.5" x14ac:dyDescent="0.25">
      <c r="A37" s="22">
        <f>IF(I37&lt;&gt;"",COUNTA(I$1:I37),"")</f>
        <v>28</v>
      </c>
      <c r="B37" s="23" t="s">
        <v>32</v>
      </c>
      <c r="C37" s="24" t="s">
        <v>29</v>
      </c>
      <c r="D37" s="29">
        <v>5.65</v>
      </c>
      <c r="E37" s="23" t="s">
        <v>74</v>
      </c>
      <c r="F37" s="26"/>
      <c r="G37" s="23" t="s">
        <v>69</v>
      </c>
      <c r="I37" s="1" t="s">
        <v>11</v>
      </c>
      <c r="P37" s="21"/>
      <c r="Q37" s="28"/>
    </row>
    <row r="38" spans="1:21" s="11" customFormat="1" ht="36.75" customHeight="1" x14ac:dyDescent="0.25"/>
    <row r="39" spans="1:21" ht="15" x14ac:dyDescent="0.25">
      <c r="B39" s="7"/>
      <c r="C39" s="7"/>
      <c r="D39" s="8"/>
      <c r="E39" s="8"/>
      <c r="F39" s="8"/>
      <c r="G39" s="8"/>
      <c r="H39" s="11"/>
      <c r="I39" s="11"/>
      <c r="J39" s="11"/>
      <c r="K39" s="11"/>
      <c r="L39" s="11"/>
      <c r="M39" s="11"/>
      <c r="N39" s="11"/>
      <c r="O39" s="11"/>
      <c r="R39" s="3" t="s">
        <v>70</v>
      </c>
      <c r="S39" s="3" t="s">
        <v>71</v>
      </c>
    </row>
    <row r="40" spans="1:21" s="4" customFormat="1" ht="20.25" customHeight="1" x14ac:dyDescent="0.25">
      <c r="A40" s="5"/>
      <c r="B40" s="9" t="s">
        <v>72</v>
      </c>
      <c r="C40" s="9"/>
      <c r="D40" s="9"/>
      <c r="E40" s="9"/>
      <c r="F40" s="9"/>
      <c r="G40" s="9"/>
      <c r="P40" s="6"/>
      <c r="Q40" s="6"/>
      <c r="R40" s="6"/>
      <c r="S40" s="6"/>
      <c r="T40" s="6"/>
      <c r="U40" s="6"/>
    </row>
    <row r="41" spans="1:21" ht="15" x14ac:dyDescent="0.25">
      <c r="B41" s="7"/>
      <c r="C41" s="7"/>
      <c r="D41" s="8"/>
      <c r="E41" s="8"/>
      <c r="F41" s="8"/>
      <c r="G41" s="8"/>
      <c r="H41" s="11"/>
      <c r="I41" s="11"/>
      <c r="J41" s="11"/>
      <c r="K41" s="11"/>
      <c r="L41" s="11"/>
      <c r="M41" s="11"/>
      <c r="N41" s="11"/>
      <c r="O41" s="11"/>
      <c r="T41" s="3" t="s">
        <v>73</v>
      </c>
      <c r="U41" s="3" t="s">
        <v>73</v>
      </c>
    </row>
    <row r="42" spans="1:21" s="4" customFormat="1" ht="20.25" customHeight="1" x14ac:dyDescent="0.25">
      <c r="A42" s="5"/>
      <c r="B42" s="9" t="s">
        <v>72</v>
      </c>
      <c r="C42" s="9"/>
      <c r="D42" s="9"/>
      <c r="E42" s="9"/>
      <c r="F42" s="9"/>
      <c r="G42" s="9"/>
      <c r="P42" s="6"/>
      <c r="Q42" s="6"/>
      <c r="R42" s="6"/>
      <c r="S42" s="6"/>
      <c r="T42" s="6"/>
      <c r="U42" s="6"/>
    </row>
    <row r="44" spans="1:21" s="11" customFormat="1" ht="15" x14ac:dyDescent="0.25">
      <c r="C44" s="33"/>
      <c r="E44" s="33"/>
    </row>
    <row r="49" spans="2:2" s="11" customFormat="1" ht="15" x14ac:dyDescent="0.25">
      <c r="B49" s="1"/>
    </row>
    <row r="50" spans="2:2" s="11" customFormat="1" ht="15" x14ac:dyDescent="0.25">
      <c r="B50" s="1"/>
    </row>
    <row r="51" spans="2:2" s="11" customFormat="1" ht="15" x14ac:dyDescent="0.25">
      <c r="B51" s="1"/>
    </row>
  </sheetData>
  <mergeCells count="13">
    <mergeCell ref="B41:C41"/>
    <mergeCell ref="D41:G41"/>
    <mergeCell ref="B42:G42"/>
    <mergeCell ref="A26:G26"/>
    <mergeCell ref="A36:G36"/>
    <mergeCell ref="B39:C39"/>
    <mergeCell ref="D39:G39"/>
    <mergeCell ref="B40:G40"/>
    <mergeCell ref="A2:G2"/>
    <mergeCell ref="F4:G4"/>
    <mergeCell ref="F5:G5"/>
    <mergeCell ref="A6:G6"/>
    <mergeCell ref="A8:G8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 02.КХ-ЭС.ЛС - Ведомость объем</vt:lpstr>
      <vt:lpstr>'5 02.КХ-ЭС.ЛС - Ведомость объем'!Заголовки_для_печати</vt:lpstr>
      <vt:lpstr>'5 02.КХ-ЭС.ЛС - Ведомость объем'!Область_печати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2023-09-22T05:31:58Z</dcterms:modified>
</cp:coreProperties>
</file>