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Закупки\Торги 2024\1_2024_ремонт электродвигателей_торги\для размещения\"/>
    </mc:Choice>
  </mc:AlternateContent>
  <xr:revisionPtr revIDLastSave="0" documentId="13_ncr:1_{D4A4D95E-C52C-4D67-A3CD-4D71234C52CA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для закупки" sheetId="10" r:id="rId1"/>
  </sheets>
  <definedNames>
    <definedName name="DATE" localSheetId="0">#REF!</definedName>
    <definedName name="DATE">#REF!</definedName>
    <definedName name="DIR" localSheetId="0">#REF!</definedName>
    <definedName name="DIR">#REF!</definedName>
    <definedName name="ITEM" localSheetId="0">#REF!</definedName>
    <definedName name="ITEM">#REF!</definedName>
    <definedName name="ITOGO" localSheetId="0">#REF!</definedName>
    <definedName name="ITOGO">#REF!</definedName>
    <definedName name="LIST1" localSheetId="0">#REF!</definedName>
    <definedName name="LIST1">#REF!</definedName>
    <definedName name="LIST11" localSheetId="0">#REF!</definedName>
    <definedName name="LIST11">#REF!</definedName>
    <definedName name="LIST12" localSheetId="0">#REF!</definedName>
    <definedName name="LIST12">#REF!</definedName>
    <definedName name="LIST2" localSheetId="0">#REF!</definedName>
    <definedName name="LIST2">#REF!</definedName>
    <definedName name="LIST29" localSheetId="0">#REF!</definedName>
    <definedName name="LIST29">#REF!</definedName>
    <definedName name="LIST3" localSheetId="0">#REF!</definedName>
    <definedName name="LIST3">#REF!</definedName>
    <definedName name="LIST30" localSheetId="0">#REF!</definedName>
    <definedName name="LIST30">#REF!</definedName>
    <definedName name="LIST4" localSheetId="0">#REF!</definedName>
    <definedName name="LIST4">#REF!</definedName>
    <definedName name="LIST5" localSheetId="0">#REF!</definedName>
    <definedName name="LIST5">#REF!</definedName>
    <definedName name="LIST6" localSheetId="0">#REF!</definedName>
    <definedName name="LIST6">#REF!</definedName>
    <definedName name="LIST7" localSheetId="0">#REF!</definedName>
    <definedName name="LIST7">#REF!</definedName>
    <definedName name="LIST8" localSheetId="0">#REF!</definedName>
    <definedName name="LIST8">#REF!</definedName>
    <definedName name="SIGN1" localSheetId="0">#REF!</definedName>
    <definedName name="SIGN1">#REF!</definedName>
    <definedName name="SIGN2" localSheetId="0">#REF!</definedName>
    <definedName name="SIGN2">#REF!</definedName>
    <definedName name="SOGL" localSheetId="0">#REF!</definedName>
    <definedName name="SOGL">#REF!</definedName>
    <definedName name="STAMP" localSheetId="0">#REF!</definedName>
    <definedName name="STAMP">#REF!</definedName>
    <definedName name="STAMP1" localSheetId="0">#REF!</definedName>
    <definedName name="STAMP1">#REF!</definedName>
    <definedName name="длщл" localSheetId="0">#REF!</definedName>
    <definedName name="длщл">#REF!</definedName>
    <definedName name="_xlnm.Print_Titles" localSheetId="0">'для закупки'!$8:$8</definedName>
  </definedNames>
  <calcPr calcId="191029" refMode="R1C1"/>
  <customWorkbookViews>
    <customWorkbookView name="Фалалеев Владимир Николаевич - Личное представление" guid="{8504593C-7AB2-4F64-A595-D18763BDEBAD}" mergeInterval="0" personalView="1" maximized="1" windowWidth="1916" windowHeight="894" activeSheetId="2"/>
    <customWorkbookView name="Онокой Алексей Владимирович - Личное представление" guid="{0D854366-3EEC-4932-92A4-C8C892E2B229}" mergeInterval="0" personalView="1" maximized="1" windowWidth="1916" windowHeight="855" activeSheetId="4"/>
    <customWorkbookView name="Комков Валерий Владимирович - Личное представление" guid="{4C819BAC-86DB-4E1A-B4CC-1360F8F9C5EF}" mergeInterval="0" personalView="1" maximized="1" windowWidth="1276" windowHeight="849" activeSheetId="2"/>
    <customWorkbookView name="Фалолиев Владимир Николаевич - Личное представление" guid="{710EAACD-700F-4E04-9F01-6AC8CC320FBD}" mergeInterval="0" personalView="1" maximized="1" windowWidth="1916" windowHeight="861" activeSheetId="2"/>
    <customWorkbookView name="Кочетков Сергей Леонидович - Личное представление" guid="{C4CA4FD4-3537-4B0A-B4A8-E91B393B5AF5}" mergeInterval="0" personalView="1" maximized="1" windowWidth="1912" windowHeight="843" activeSheetId="2"/>
    <customWorkbookView name="Данильченко Елена Викторовна - Личное представление" guid="{8543007E-9DFA-4D91-8CAB-1F20456B816C}" mergeInterval="0" personalView="1" maximized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 l="1"/>
  <c r="I80" i="10" l="1"/>
  <c r="I78" i="10"/>
  <c r="I77" i="10"/>
  <c r="E74" i="10" l="1"/>
  <c r="F12" i="10"/>
  <c r="F13" i="10"/>
  <c r="F14" i="10"/>
  <c r="F15" i="10"/>
  <c r="F16" i="10"/>
  <c r="F17" i="10"/>
  <c r="F18" i="10"/>
  <c r="F19" i="10"/>
  <c r="F20" i="10"/>
  <c r="F21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I70" i="10" l="1"/>
  <c r="J70" i="10"/>
  <c r="H70" i="10"/>
  <c r="F11" i="10" l="1"/>
  <c r="F69" i="10"/>
  <c r="F70" i="10" l="1"/>
  <c r="E77" i="10" s="1"/>
  <c r="E78" i="10" s="1"/>
</calcChain>
</file>

<file path=xl/sharedStrings.xml><?xml version="1.0" encoding="utf-8"?>
<sst xmlns="http://schemas.openxmlformats.org/spreadsheetml/2006/main" count="157" uniqueCount="94">
  <si>
    <t>№ п/п</t>
  </si>
  <si>
    <t>Кол-во</t>
  </si>
  <si>
    <t>Приложение к Заявке на участие в конкурентной процедуре</t>
  </si>
  <si>
    <t>от  ______________________ № _____________________</t>
  </si>
  <si>
    <t>Ед.
изм.</t>
  </si>
  <si>
    <t>____________________________________</t>
  </si>
  <si>
    <t>(подпись, М.П.)</t>
  </si>
  <si>
    <t xml:space="preserve">                                                    (фамилия, имя, отчество подписавшего, должность)</t>
  </si>
  <si>
    <t>6=5*4</t>
  </si>
  <si>
    <t xml:space="preserve">руб.  без НДС </t>
  </si>
  <si>
    <t>8=4*7</t>
  </si>
  <si>
    <t xml:space="preserve">заполняется Участником </t>
  </si>
  <si>
    <t xml:space="preserve">Цена за ед.,
 без НДС, руб.*
</t>
  </si>
  <si>
    <t xml:space="preserve">Стоимость всего без НДС, руб.*
</t>
  </si>
  <si>
    <t xml:space="preserve">Сумма НДС, руб.*
</t>
  </si>
  <si>
    <t xml:space="preserve">Стоимость с учетом НДС, руб.*
</t>
  </si>
  <si>
    <t>Начальная (максимальная) цена договора с  НДС, руб</t>
  </si>
  <si>
    <t>КОММЕРЧЕСКОЕ ПРЕДЛОЖЕНИЕ</t>
  </si>
  <si>
    <t xml:space="preserve">* Цена указывается с учетом с всех затрат, издержек и иных расходов Исполнителя, в том числе сопутствующих, связанных с оказанием услуг Заказчику </t>
  </si>
  <si>
    <t>Ставка НДС:</t>
  </si>
  <si>
    <t>Предложение участник с НДС,руб</t>
  </si>
  <si>
    <t>шт</t>
  </si>
  <si>
    <t xml:space="preserve">Наименование </t>
  </si>
  <si>
    <t>20%</t>
  </si>
  <si>
    <t>Ремонт эл. Двигателя 0,4*3000</t>
  </si>
  <si>
    <t>Ремонт эл. Двигателя 1,5*1500</t>
  </si>
  <si>
    <t>Ремонт эл. Двигателя 1,5*3000</t>
  </si>
  <si>
    <t>Ремонт эл. Двигателя 1,8*3000</t>
  </si>
  <si>
    <t>Ремонт эл. Двигателя 1,85*3000</t>
  </si>
  <si>
    <t>Ремонт эл. Двигателя 2*3000</t>
  </si>
  <si>
    <t>Ремонт эл. Двигателя 2,2*3000</t>
  </si>
  <si>
    <t>Ремонт эл. Двигателя 2.2 *1500</t>
  </si>
  <si>
    <t>Ремонт эл. Двигателя 2.8 *3000 серия АО</t>
  </si>
  <si>
    <t>Ремонт эл. Двигателя 3*3000</t>
  </si>
  <si>
    <t>Ремонт эл. Двигателя 3*1500</t>
  </si>
  <si>
    <t>Ремонт эл. Двигателя 4*3000</t>
  </si>
  <si>
    <t>Ремонт эл. Двигателя 4*1000</t>
  </si>
  <si>
    <t>Ремонт эл. Двигателя 4,5*3000 серия АО</t>
  </si>
  <si>
    <t>Ремонт эл. Двигателя 4,5 *1000 серия АО</t>
  </si>
  <si>
    <t>Ремонт эл. Двигателя 5*3000</t>
  </si>
  <si>
    <t>Ремонт эл. Двигателя 5*1000</t>
  </si>
  <si>
    <t>Ремонт эл. Двигателя 5,5*3000</t>
  </si>
  <si>
    <t>Ремонт эл. Двигателя 5,5*1000</t>
  </si>
  <si>
    <t>Ремонт эл. Двигателя 7,5*3000</t>
  </si>
  <si>
    <t>Ремонт эл. Двигателя 7,5*1500</t>
  </si>
  <si>
    <t>Ремонт эл. Двигателя 11*3000</t>
  </si>
  <si>
    <t>Ремонт эл. Двигателя 11*1500</t>
  </si>
  <si>
    <t>Ремонт эл. Двигателя 11*1000</t>
  </si>
  <si>
    <t>Ремонт эл. Двигателя 13*3000</t>
  </si>
  <si>
    <t>Ремонт эл. Двигателя 13*1000</t>
  </si>
  <si>
    <t>Ремонт эл. Двигателя 15*3000</t>
  </si>
  <si>
    <t>Ремонт эл. Двигателя 15*1000</t>
  </si>
  <si>
    <t>Ремонт эл. Двигателя 17*3000</t>
  </si>
  <si>
    <t>Ремонт эл. Двигателя 17*1000</t>
  </si>
  <si>
    <t>Ремонт эл. Двигателя 18*3000</t>
  </si>
  <si>
    <t>Ремонт эл. Двигателя 18,5*3000</t>
  </si>
  <si>
    <t>Ремонт эл. Двигателя 18,5*1000</t>
  </si>
  <si>
    <t>Ремонт эл. Двигателя 22*3000</t>
  </si>
  <si>
    <t>Ремонт эл. Двигателя 22*1000</t>
  </si>
  <si>
    <t>Ремонт эл. Двигателя 30*3000</t>
  </si>
  <si>
    <t>Ремонт эл. Двигателя 30*1500</t>
  </si>
  <si>
    <t>Ремонт эл. Двигателя 30*1000</t>
  </si>
  <si>
    <t>Ремонт эл. Двигателя 35*3000 серия АО</t>
  </si>
  <si>
    <t>Ремонт эл. Двигателя 37*3000</t>
  </si>
  <si>
    <t>Ремонт эл. Двигателя 37*1500</t>
  </si>
  <si>
    <t>Ремонт эл. Двигателя 40*3000</t>
  </si>
  <si>
    <t>Ремонт эл. двигателя 40*1500</t>
  </si>
  <si>
    <t>Ремонт эл. Двигателя 45*3000</t>
  </si>
  <si>
    <t>Ремонт эл. Двигателя 45*1500</t>
  </si>
  <si>
    <t>Ремонт эл. Двигателя 55*3000</t>
  </si>
  <si>
    <t>Ремонт эл. Двигателя 75*3000</t>
  </si>
  <si>
    <t>Ремонт эл. Двигателя 75*1500</t>
  </si>
  <si>
    <t>Ремонт эл. Двигателя 90*1500</t>
  </si>
  <si>
    <t>Ремонт эл. Двигателя 90*3000</t>
  </si>
  <si>
    <t>Ремонт эл. Двигателя 110*3000</t>
  </si>
  <si>
    <t>Ремонт подшипниковых щитов эл. Двигателя 50 мм</t>
  </si>
  <si>
    <t>Ремонт подшипниковых щитов эл. Двигателя 60 мм</t>
  </si>
  <si>
    <t>Ремонт подшипниковых щитов эл. Двигателя 70 мм</t>
  </si>
  <si>
    <t>Ремонт подшипниковых щитов эл. Двигателя 80 мм</t>
  </si>
  <si>
    <t>Ремонт подшипниковых щитов эл. Двигателя 100 мм</t>
  </si>
  <si>
    <t>Ремонт подшипниковых щитов эл. Двигателя 110 мм</t>
  </si>
  <si>
    <t>Ремонт подшипниковых щитов эл. Двигателя 120 мм</t>
  </si>
  <si>
    <t>Ремонт подшипниковых щитов эл. Двигателя 140 мм</t>
  </si>
  <si>
    <t>Предельная цена договора с  НДС, руб</t>
  </si>
  <si>
    <t>Предельная цена договора без  НДС, руб</t>
  </si>
  <si>
    <t>Итого, сумма ед.расценок с НДС:</t>
  </si>
  <si>
    <t xml:space="preserve">Начальная (максимальная) цена
за ед., с НДС, руб.
</t>
  </si>
  <si>
    <t>Сумма, с НДС,
 руб.</t>
  </si>
  <si>
    <t>к открытому запросу предложений на право заключения договора на оказание услуг по ремонту электродвигателей</t>
  </si>
  <si>
    <t>Начальная (максимальная) цена  ед.расценок с  НДС, руб</t>
  </si>
  <si>
    <t>Предложение участника ед.раценки с НДС,руб</t>
  </si>
  <si>
    <t>Начальная (максимальная) цена  ед.расценок без  НДС, руб</t>
  </si>
  <si>
    <t>Предложение участника ед.расценки без НДС,руб</t>
  </si>
  <si>
    <t xml:space="preserve"> НДС,руб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</si>
</sst>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177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10" fillId="0" borderId="0"/>
    <xf numFmtId="0" fontId="10" fillId="0" borderId="0"/>
    <xf numFmtId="0" fontId="4" fillId="2" borderId="2" applyNumberFormat="0" applyFont="0" applyAlignment="0" applyProtection="0"/>
    <xf numFmtId="0" fontId="5" fillId="0" borderId="0"/>
    <xf numFmtId="0" fontId="11" fillId="0" borderId="0"/>
    <xf numFmtId="0" fontId="5" fillId="0" borderId="0"/>
    <xf numFmtId="0" fontId="3" fillId="2" borderId="2" applyNumberFormat="0" applyFont="0" applyAlignment="0" applyProtection="0"/>
    <xf numFmtId="0" fontId="2" fillId="2" borderId="2" applyNumberFormat="0" applyFont="0" applyAlignment="0" applyProtection="0"/>
    <xf numFmtId="0" fontId="1" fillId="2" borderId="2" applyNumberFormat="0" applyFont="0" applyAlignment="0" applyProtection="0"/>
  </cellStyleXfs>
  <cellXfs count="56">
    <xf numFmtId="0" fontId="0" fillId="0" borderId="0" xfId="0"/>
    <xf numFmtId="0" fontId="6" fillId="0" borderId="0" xfId="10" applyFont="1"/>
    <xf numFmtId="0" fontId="6" fillId="0" borderId="0" xfId="10" applyFont="1" applyAlignment="1">
      <alignment horizontal="right"/>
    </xf>
    <xf numFmtId="0" fontId="6" fillId="0" borderId="0" xfId="10" applyFont="1" applyAlignment="1">
      <alignment horizontal="center"/>
    </xf>
    <xf numFmtId="3" fontId="6" fillId="0" borderId="0" xfId="10" applyNumberFormat="1" applyFont="1" applyAlignment="1">
      <alignment horizontal="center"/>
    </xf>
    <xf numFmtId="4" fontId="6" fillId="0" borderId="0" xfId="10" applyNumberFormat="1" applyFont="1" applyAlignment="1">
      <alignment horizontal="right"/>
    </xf>
    <xf numFmtId="4" fontId="6" fillId="0" borderId="0" xfId="10" applyNumberFormat="1" applyFont="1" applyAlignment="1">
      <alignment horizontal="center"/>
    </xf>
    <xf numFmtId="4" fontId="6" fillId="0" borderId="0" xfId="10" applyNumberFormat="1" applyFont="1"/>
    <xf numFmtId="0" fontId="6" fillId="0" borderId="0" xfId="10" applyFont="1" applyAlignment="1">
      <alignment horizontal="left" wrapText="1"/>
    </xf>
    <xf numFmtId="4" fontId="6" fillId="0" borderId="0" xfId="10" applyNumberFormat="1" applyFont="1" applyAlignment="1">
      <alignment horizontal="center" vertical="center"/>
    </xf>
    <xf numFmtId="4" fontId="7" fillId="0" borderId="0" xfId="10" applyNumberFormat="1" applyFont="1" applyAlignment="1">
      <alignment horizontal="center" vertical="center" wrapText="1"/>
    </xf>
    <xf numFmtId="4" fontId="15" fillId="0" borderId="0" xfId="10" applyNumberFormat="1" applyFont="1" applyAlignment="1">
      <alignment horizontal="center" vertical="center" wrapText="1"/>
    </xf>
    <xf numFmtId="0" fontId="7" fillId="0" borderId="0" xfId="10" applyFont="1" applyAlignment="1">
      <alignment vertical="center"/>
    </xf>
    <xf numFmtId="4" fontId="14" fillId="0" borderId="0" xfId="10" applyNumberFormat="1" applyFont="1" applyAlignment="1">
      <alignment horizontal="center" vertical="center"/>
    </xf>
    <xf numFmtId="0" fontId="12" fillId="0" borderId="0" xfId="10" applyFont="1"/>
    <xf numFmtId="0" fontId="12" fillId="0" borderId="0" xfId="10" applyFont="1" applyAlignment="1">
      <alignment horizontal="left"/>
    </xf>
    <xf numFmtId="4" fontId="12" fillId="0" borderId="0" xfId="10" applyNumberFormat="1" applyFont="1" applyAlignment="1">
      <alignment horizontal="left"/>
    </xf>
    <xf numFmtId="0" fontId="7" fillId="0" borderId="3" xfId="10" applyFont="1" applyBorder="1"/>
    <xf numFmtId="4" fontId="7" fillId="0" borderId="0" xfId="0" applyNumberFormat="1" applyFont="1" applyAlignment="1">
      <alignment horizontal="center" vertical="center"/>
    </xf>
    <xf numFmtId="0" fontId="13" fillId="0" borderId="0" xfId="10" applyFont="1" applyAlignment="1">
      <alignment horizontal="center" vertical="center" wrapText="1"/>
    </xf>
    <xf numFmtId="0" fontId="13" fillId="0" borderId="8" xfId="10" applyFont="1" applyBorder="1" applyAlignment="1">
      <alignment horizontal="center" vertical="center" wrapText="1"/>
    </xf>
    <xf numFmtId="0" fontId="13" fillId="0" borderId="10" xfId="10" applyFont="1" applyBorder="1" applyAlignment="1">
      <alignment horizontal="center" vertical="center" wrapText="1"/>
    </xf>
    <xf numFmtId="49" fontId="7" fillId="0" borderId="0" xfId="10" applyNumberFormat="1" applyFont="1" applyAlignment="1">
      <alignment horizontal="center" vertical="center" wrapText="1"/>
    </xf>
    <xf numFmtId="4" fontId="7" fillId="0" borderId="0" xfId="10" applyNumberFormat="1" applyFont="1" applyAlignment="1">
      <alignment horizontal="center" vertical="center"/>
    </xf>
    <xf numFmtId="9" fontId="7" fillId="0" borderId="0" xfId="10" applyNumberFormat="1" applyFont="1" applyAlignment="1">
      <alignment horizontal="center" vertical="center"/>
    </xf>
    <xf numFmtId="0" fontId="13" fillId="0" borderId="3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13" fillId="0" borderId="14" xfId="1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" fontId="7" fillId="0" borderId="9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3" fillId="0" borderId="1" xfId="10" applyNumberFormat="1" applyFont="1" applyBorder="1" applyAlignment="1">
      <alignment horizontal="center" vertical="center" wrapText="1"/>
    </xf>
    <xf numFmtId="164" fontId="13" fillId="0" borderId="1" xfId="1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2" fontId="7" fillId="0" borderId="0" xfId="10" applyNumberFormat="1" applyFont="1" applyAlignment="1">
      <alignment horizontal="center" vertical="center"/>
    </xf>
    <xf numFmtId="4" fontId="14" fillId="0" borderId="15" xfId="10" applyNumberFormat="1" applyFont="1" applyBorder="1" applyAlignment="1">
      <alignment horizontal="right" vertical="center" wrapText="1"/>
    </xf>
    <xf numFmtId="0" fontId="7" fillId="0" borderId="0" xfId="1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4" fontId="7" fillId="0" borderId="0" xfId="1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12" xfId="10" applyNumberFormat="1" applyFont="1" applyBorder="1" applyAlignment="1">
      <alignment horizontal="center" vertical="center" wrapText="1"/>
    </xf>
    <xf numFmtId="4" fontId="7" fillId="0" borderId="13" xfId="10" applyNumberFormat="1" applyFont="1" applyBorder="1" applyAlignment="1">
      <alignment horizontal="center" vertical="center" wrapText="1"/>
    </xf>
    <xf numFmtId="4" fontId="7" fillId="0" borderId="5" xfId="10" applyNumberFormat="1" applyFont="1" applyBorder="1" applyAlignment="1">
      <alignment horizontal="center" vertical="center" wrapText="1"/>
    </xf>
    <xf numFmtId="4" fontId="7" fillId="0" borderId="7" xfId="10" applyNumberFormat="1" applyFont="1" applyBorder="1" applyAlignment="1">
      <alignment horizontal="center" vertical="center" wrapText="1"/>
    </xf>
    <xf numFmtId="3" fontId="7" fillId="0" borderId="5" xfId="10" applyNumberFormat="1" applyFont="1" applyBorder="1" applyAlignment="1">
      <alignment horizontal="center" vertical="center" wrapText="1"/>
    </xf>
    <xf numFmtId="3" fontId="7" fillId="0" borderId="7" xfId="10" applyNumberFormat="1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4" fontId="7" fillId="0" borderId="0" xfId="10" applyNumberFormat="1" applyFont="1" applyAlignment="1">
      <alignment horizontal="center" vertical="center"/>
    </xf>
  </cellXfs>
  <cellStyles count="14">
    <cellStyle name="0,0_x000d__x000a_NA_x000d__x000a_" xfId="4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2 2 2" xfId="8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5" xfId="9" xr:uid="{00000000-0005-0000-0000-000007000000}"/>
    <cellStyle name="Обычный 6" xfId="10" xr:uid="{00000000-0005-0000-0000-000008000000}"/>
    <cellStyle name="Примечание 2" xfId="7" xr:uid="{00000000-0005-0000-0000-000009000000}"/>
    <cellStyle name="Примечание 2 2" xfId="11" xr:uid="{00000000-0005-0000-0000-00000A000000}"/>
    <cellStyle name="Примечание 2 3" xfId="12" xr:uid="{00000000-0005-0000-0000-00000B000000}"/>
    <cellStyle name="Примечание 2 4" xfId="13" xr:uid="{00000000-0005-0000-0000-00000C000000}"/>
    <cellStyle name="Стиль 1" xfId="2" xr:uid="{00000000-0005-0000-0000-00000D000000}"/>
  </cellStyles>
  <dxfs count="0"/>
  <tableStyles count="0" defaultTableStyle="TableStyleMedium9" defaultPivotStyle="PivotStyleLight16"/>
  <colors>
    <mruColors>
      <color rgb="FFDDDDDD"/>
      <color rgb="FF99FFCC"/>
      <color rgb="FFB2B2B2"/>
      <color rgb="FFCCFF66"/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zoomScaleNormal="100" workbookViewId="0">
      <selection activeCell="E77" sqref="E77"/>
    </sheetView>
  </sheetViews>
  <sheetFormatPr defaultRowHeight="12.75" x14ac:dyDescent="0.2"/>
  <cols>
    <col min="1" max="1" width="4.7109375" customWidth="1"/>
    <col min="2" max="2" width="43.28515625" customWidth="1"/>
    <col min="3" max="3" width="6.5703125" customWidth="1"/>
    <col min="4" max="4" width="7.42578125" bestFit="1" customWidth="1"/>
    <col min="5" max="5" width="15.85546875" customWidth="1"/>
    <col min="6" max="6" width="13.42578125" customWidth="1"/>
    <col min="7" max="7" width="16.85546875" customWidth="1"/>
    <col min="8" max="8" width="17" customWidth="1"/>
    <col min="9" max="9" width="19.42578125" customWidth="1"/>
    <col min="10" max="10" width="16.28515625" customWidth="1"/>
    <col min="11" max="11" width="18" customWidth="1"/>
    <col min="12" max="12" width="28.855468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3</v>
      </c>
    </row>
    <row r="3" spans="1:12" x14ac:dyDescent="0.2">
      <c r="A3" s="3"/>
      <c r="B3" s="3"/>
      <c r="C3" s="3"/>
      <c r="D3" s="4"/>
      <c r="E3" s="5"/>
      <c r="F3" s="5"/>
      <c r="G3" s="6"/>
      <c r="H3" s="6"/>
      <c r="I3" s="1"/>
      <c r="J3" s="1"/>
      <c r="K3" s="1"/>
    </row>
    <row r="4" spans="1:12" x14ac:dyDescent="0.2">
      <c r="A4" s="44" t="s">
        <v>17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2" x14ac:dyDescent="0.2">
      <c r="A5" s="3"/>
      <c r="B5" s="3"/>
      <c r="C5" s="3"/>
      <c r="D5" s="4"/>
      <c r="E5" s="5"/>
      <c r="F5" s="5"/>
      <c r="G5" s="6"/>
      <c r="H5" s="6"/>
      <c r="I5" s="6"/>
      <c r="J5" s="7"/>
      <c r="K5" s="1"/>
    </row>
    <row r="6" spans="1:12" ht="36.75" customHeight="1" x14ac:dyDescent="0.2">
      <c r="A6" s="39" t="s">
        <v>88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2" ht="13.5" thickBot="1" x14ac:dyDescent="0.25">
      <c r="A7" s="3"/>
      <c r="B7" s="3"/>
      <c r="C7" s="3"/>
      <c r="D7" s="4"/>
      <c r="E7" s="5"/>
      <c r="F7" s="5"/>
      <c r="G7" s="6"/>
      <c r="H7" s="6"/>
      <c r="I7" s="6"/>
      <c r="J7" s="7"/>
      <c r="K7" s="1"/>
    </row>
    <row r="8" spans="1:12" ht="38.25" x14ac:dyDescent="0.2">
      <c r="A8" s="53" t="s">
        <v>0</v>
      </c>
      <c r="B8" s="51" t="s">
        <v>22</v>
      </c>
      <c r="C8" s="51" t="s">
        <v>4</v>
      </c>
      <c r="D8" s="49" t="s">
        <v>1</v>
      </c>
      <c r="E8" s="47" t="s">
        <v>86</v>
      </c>
      <c r="F8" s="45" t="s">
        <v>87</v>
      </c>
      <c r="G8" s="32" t="s">
        <v>12</v>
      </c>
      <c r="H8" s="33" t="s">
        <v>13</v>
      </c>
      <c r="I8" s="33" t="s">
        <v>14</v>
      </c>
      <c r="J8" s="33" t="s">
        <v>15</v>
      </c>
    </row>
    <row r="9" spans="1:12" ht="35.25" customHeight="1" thickBot="1" x14ac:dyDescent="0.25">
      <c r="A9" s="54"/>
      <c r="B9" s="52"/>
      <c r="C9" s="52"/>
      <c r="D9" s="50"/>
      <c r="E9" s="48"/>
      <c r="F9" s="46"/>
      <c r="G9" s="40" t="s">
        <v>11</v>
      </c>
      <c r="H9" s="40"/>
      <c r="I9" s="40"/>
      <c r="J9" s="40"/>
    </row>
    <row r="10" spans="1:12" ht="10.5" customHeight="1" x14ac:dyDescent="0.2">
      <c r="A10" s="20">
        <v>1</v>
      </c>
      <c r="B10" s="21">
        <v>2</v>
      </c>
      <c r="C10" s="21">
        <v>3</v>
      </c>
      <c r="D10" s="21">
        <v>4</v>
      </c>
      <c r="E10" s="21">
        <v>5</v>
      </c>
      <c r="F10" s="29" t="s">
        <v>8</v>
      </c>
      <c r="G10" s="34">
        <v>7</v>
      </c>
      <c r="H10" s="34" t="s">
        <v>10</v>
      </c>
      <c r="I10" s="35">
        <v>9</v>
      </c>
      <c r="J10" s="35">
        <v>10</v>
      </c>
      <c r="K10" s="19"/>
      <c r="L10" s="19"/>
    </row>
    <row r="11" spans="1:12" x14ac:dyDescent="0.2">
      <c r="A11" s="25">
        <v>1</v>
      </c>
      <c r="B11" s="27" t="s">
        <v>24</v>
      </c>
      <c r="C11" s="28" t="s">
        <v>21</v>
      </c>
      <c r="D11" s="28">
        <v>1</v>
      </c>
      <c r="E11" s="36">
        <v>4458.8100000000004</v>
      </c>
      <c r="F11" s="30">
        <f t="shared" ref="F11:F68" si="0">E11*D11</f>
        <v>4458.8100000000004</v>
      </c>
      <c r="G11" s="34"/>
      <c r="H11" s="34"/>
      <c r="I11" s="35"/>
      <c r="J11" s="35"/>
      <c r="K11" s="19"/>
      <c r="L11" s="19"/>
    </row>
    <row r="12" spans="1:12" x14ac:dyDescent="0.2">
      <c r="A12" s="25">
        <v>2</v>
      </c>
      <c r="B12" s="27" t="s">
        <v>25</v>
      </c>
      <c r="C12" s="28" t="s">
        <v>21</v>
      </c>
      <c r="D12" s="28">
        <v>1</v>
      </c>
      <c r="E12" s="36">
        <v>6380.73</v>
      </c>
      <c r="F12" s="30">
        <f t="shared" si="0"/>
        <v>6380.73</v>
      </c>
      <c r="G12" s="34"/>
      <c r="H12" s="34"/>
      <c r="I12" s="35"/>
      <c r="J12" s="35"/>
      <c r="K12" s="19"/>
      <c r="L12" s="19"/>
    </row>
    <row r="13" spans="1:12" x14ac:dyDescent="0.2">
      <c r="A13" s="25">
        <v>3</v>
      </c>
      <c r="B13" s="27" t="s">
        <v>26</v>
      </c>
      <c r="C13" s="28" t="s">
        <v>21</v>
      </c>
      <c r="D13" s="28">
        <v>1</v>
      </c>
      <c r="E13" s="36">
        <v>6380.73</v>
      </c>
      <c r="F13" s="30">
        <f t="shared" si="0"/>
        <v>6380.73</v>
      </c>
      <c r="G13" s="34"/>
      <c r="H13" s="34"/>
      <c r="I13" s="35"/>
      <c r="J13" s="35"/>
      <c r="K13" s="19"/>
      <c r="L13" s="19"/>
    </row>
    <row r="14" spans="1:12" x14ac:dyDescent="0.2">
      <c r="A14" s="25">
        <v>4</v>
      </c>
      <c r="B14" s="27" t="s">
        <v>27</v>
      </c>
      <c r="C14" s="28" t="s">
        <v>21</v>
      </c>
      <c r="D14" s="28">
        <v>1</v>
      </c>
      <c r="E14" s="36">
        <v>6380.73</v>
      </c>
      <c r="F14" s="30">
        <f t="shared" si="0"/>
        <v>6380.73</v>
      </c>
      <c r="G14" s="34"/>
      <c r="H14" s="34"/>
      <c r="I14" s="35"/>
      <c r="J14" s="35"/>
      <c r="K14" s="19"/>
      <c r="L14" s="19"/>
    </row>
    <row r="15" spans="1:12" x14ac:dyDescent="0.2">
      <c r="A15" s="25">
        <v>5</v>
      </c>
      <c r="B15" s="27" t="s">
        <v>28</v>
      </c>
      <c r="C15" s="28" t="s">
        <v>21</v>
      </c>
      <c r="D15" s="28">
        <v>1</v>
      </c>
      <c r="E15" s="36">
        <v>7782.38</v>
      </c>
      <c r="F15" s="30">
        <f t="shared" si="0"/>
        <v>7782.38</v>
      </c>
      <c r="G15" s="34"/>
      <c r="H15" s="34"/>
      <c r="I15" s="35"/>
      <c r="J15" s="35"/>
      <c r="K15" s="19"/>
      <c r="L15" s="19"/>
    </row>
    <row r="16" spans="1:12" x14ac:dyDescent="0.2">
      <c r="A16" s="25">
        <v>6</v>
      </c>
      <c r="B16" s="27" t="s">
        <v>29</v>
      </c>
      <c r="C16" s="28" t="s">
        <v>21</v>
      </c>
      <c r="D16" s="28">
        <v>1</v>
      </c>
      <c r="E16" s="36">
        <v>9115.5</v>
      </c>
      <c r="F16" s="30">
        <f t="shared" si="0"/>
        <v>9115.5</v>
      </c>
      <c r="G16" s="34"/>
      <c r="H16" s="34"/>
      <c r="I16" s="35"/>
      <c r="J16" s="35"/>
      <c r="K16" s="19"/>
      <c r="L16" s="19"/>
    </row>
    <row r="17" spans="1:12" x14ac:dyDescent="0.2">
      <c r="A17" s="25">
        <v>7</v>
      </c>
      <c r="B17" s="27" t="s">
        <v>30</v>
      </c>
      <c r="C17" s="28" t="s">
        <v>21</v>
      </c>
      <c r="D17" s="28">
        <v>1</v>
      </c>
      <c r="E17" s="36">
        <v>9908.1200000000008</v>
      </c>
      <c r="F17" s="30">
        <f t="shared" si="0"/>
        <v>9908.1200000000008</v>
      </c>
      <c r="G17" s="34"/>
      <c r="H17" s="34"/>
      <c r="I17" s="35"/>
      <c r="J17" s="35"/>
      <c r="K17" s="19"/>
      <c r="L17" s="19"/>
    </row>
    <row r="18" spans="1:12" x14ac:dyDescent="0.2">
      <c r="A18" s="25">
        <v>8</v>
      </c>
      <c r="B18" s="27" t="s">
        <v>31</v>
      </c>
      <c r="C18" s="28" t="s">
        <v>21</v>
      </c>
      <c r="D18" s="28">
        <v>1</v>
      </c>
      <c r="E18" s="36">
        <v>9908.1200000000008</v>
      </c>
      <c r="F18" s="30">
        <f t="shared" si="0"/>
        <v>9908.1200000000008</v>
      </c>
      <c r="G18" s="34"/>
      <c r="H18" s="34"/>
      <c r="I18" s="35"/>
      <c r="J18" s="35"/>
      <c r="K18" s="19"/>
      <c r="L18" s="19"/>
    </row>
    <row r="19" spans="1:12" x14ac:dyDescent="0.2">
      <c r="A19" s="25">
        <v>9</v>
      </c>
      <c r="B19" s="27" t="s">
        <v>32</v>
      </c>
      <c r="C19" s="28" t="s">
        <v>21</v>
      </c>
      <c r="D19" s="28">
        <v>1</v>
      </c>
      <c r="E19" s="36">
        <v>10700.8</v>
      </c>
      <c r="F19" s="30">
        <f t="shared" si="0"/>
        <v>10700.8</v>
      </c>
      <c r="G19" s="34"/>
      <c r="H19" s="34"/>
      <c r="I19" s="35"/>
      <c r="J19" s="35"/>
      <c r="K19" s="19"/>
      <c r="L19" s="19"/>
    </row>
    <row r="20" spans="1:12" x14ac:dyDescent="0.2">
      <c r="A20" s="25">
        <v>10</v>
      </c>
      <c r="B20" s="27" t="s">
        <v>33</v>
      </c>
      <c r="C20" s="28" t="s">
        <v>21</v>
      </c>
      <c r="D20" s="28">
        <v>1</v>
      </c>
      <c r="E20" s="36">
        <v>13950.69</v>
      </c>
      <c r="F20" s="30">
        <f t="shared" si="0"/>
        <v>13950.69</v>
      </c>
      <c r="G20" s="34"/>
      <c r="H20" s="34"/>
      <c r="I20" s="35"/>
      <c r="J20" s="35"/>
      <c r="K20" s="19"/>
      <c r="L20" s="19"/>
    </row>
    <row r="21" spans="1:12" x14ac:dyDescent="0.2">
      <c r="A21" s="25">
        <v>11</v>
      </c>
      <c r="B21" s="27" t="s">
        <v>34</v>
      </c>
      <c r="C21" s="28" t="s">
        <v>21</v>
      </c>
      <c r="D21" s="28">
        <v>1</v>
      </c>
      <c r="E21" s="36">
        <v>13950.69</v>
      </c>
      <c r="F21" s="30">
        <f t="shared" si="0"/>
        <v>13950.69</v>
      </c>
      <c r="G21" s="34"/>
      <c r="H21" s="34"/>
      <c r="I21" s="35"/>
      <c r="J21" s="35"/>
      <c r="K21" s="19"/>
      <c r="L21" s="19"/>
    </row>
    <row r="22" spans="1:12" x14ac:dyDescent="0.2">
      <c r="A22" s="25">
        <v>12</v>
      </c>
      <c r="B22" s="27" t="s">
        <v>35</v>
      </c>
      <c r="C22" s="28" t="s">
        <v>21</v>
      </c>
      <c r="D22" s="28">
        <v>1</v>
      </c>
      <c r="E22" s="36">
        <v>15139.65</v>
      </c>
      <c r="F22" s="30">
        <f t="shared" si="0"/>
        <v>15139.65</v>
      </c>
      <c r="G22" s="34"/>
      <c r="H22" s="34"/>
      <c r="I22" s="35"/>
      <c r="J22" s="35"/>
      <c r="K22" s="19"/>
      <c r="L22" s="19"/>
    </row>
    <row r="23" spans="1:12" x14ac:dyDescent="0.2">
      <c r="A23" s="25">
        <v>13</v>
      </c>
      <c r="B23" s="27" t="s">
        <v>36</v>
      </c>
      <c r="C23" s="28" t="s">
        <v>21</v>
      </c>
      <c r="D23" s="28">
        <v>1</v>
      </c>
      <c r="E23" s="36">
        <v>15155.05</v>
      </c>
      <c r="F23" s="30">
        <f t="shared" si="0"/>
        <v>15155.05</v>
      </c>
      <c r="G23" s="34"/>
      <c r="H23" s="34"/>
      <c r="I23" s="35"/>
      <c r="J23" s="35"/>
      <c r="K23" s="19"/>
      <c r="L23" s="19"/>
    </row>
    <row r="24" spans="1:12" x14ac:dyDescent="0.2">
      <c r="A24" s="25">
        <v>14</v>
      </c>
      <c r="B24" s="27" t="s">
        <v>37</v>
      </c>
      <c r="C24" s="28" t="s">
        <v>21</v>
      </c>
      <c r="D24" s="28">
        <v>1</v>
      </c>
      <c r="E24" s="36">
        <v>15445.44</v>
      </c>
      <c r="F24" s="30">
        <f t="shared" si="0"/>
        <v>15445.44</v>
      </c>
      <c r="G24" s="34"/>
      <c r="H24" s="34"/>
      <c r="I24" s="35"/>
      <c r="J24" s="35"/>
      <c r="K24" s="19"/>
      <c r="L24" s="19"/>
    </row>
    <row r="25" spans="1:12" x14ac:dyDescent="0.2">
      <c r="A25" s="25">
        <v>15</v>
      </c>
      <c r="B25" s="27" t="s">
        <v>38</v>
      </c>
      <c r="C25" s="28" t="s">
        <v>21</v>
      </c>
      <c r="D25" s="28">
        <v>1</v>
      </c>
      <c r="E25" s="36">
        <v>15445.44</v>
      </c>
      <c r="F25" s="30">
        <f t="shared" si="0"/>
        <v>15445.44</v>
      </c>
      <c r="G25" s="34"/>
      <c r="H25" s="34"/>
      <c r="I25" s="35"/>
      <c r="J25" s="35"/>
      <c r="K25" s="19"/>
      <c r="L25" s="19"/>
    </row>
    <row r="26" spans="1:12" x14ac:dyDescent="0.2">
      <c r="A26" s="25">
        <v>16</v>
      </c>
      <c r="B26" s="27" t="s">
        <v>39</v>
      </c>
      <c r="C26" s="28" t="s">
        <v>21</v>
      </c>
      <c r="D26" s="28">
        <v>1</v>
      </c>
      <c r="E26" s="36">
        <v>15971.37</v>
      </c>
      <c r="F26" s="30">
        <f t="shared" si="0"/>
        <v>15971.37</v>
      </c>
      <c r="G26" s="34"/>
      <c r="H26" s="34"/>
      <c r="I26" s="35"/>
      <c r="J26" s="35"/>
      <c r="K26" s="19"/>
      <c r="L26" s="19"/>
    </row>
    <row r="27" spans="1:12" x14ac:dyDescent="0.2">
      <c r="A27" s="25">
        <v>17</v>
      </c>
      <c r="B27" s="27" t="s">
        <v>40</v>
      </c>
      <c r="C27" s="28" t="s">
        <v>21</v>
      </c>
      <c r="D27" s="28">
        <v>1</v>
      </c>
      <c r="E27" s="36">
        <v>15971.37</v>
      </c>
      <c r="F27" s="30">
        <f t="shared" si="0"/>
        <v>15971.37</v>
      </c>
      <c r="G27" s="34"/>
      <c r="H27" s="34"/>
      <c r="I27" s="35"/>
      <c r="J27" s="35"/>
      <c r="K27" s="19"/>
      <c r="L27" s="19"/>
    </row>
    <row r="28" spans="1:12" x14ac:dyDescent="0.2">
      <c r="A28" s="25">
        <v>18</v>
      </c>
      <c r="B28" s="27" t="s">
        <v>41</v>
      </c>
      <c r="C28" s="28" t="s">
        <v>21</v>
      </c>
      <c r="D28" s="28">
        <v>1</v>
      </c>
      <c r="E28" s="36">
        <v>16645.7</v>
      </c>
      <c r="F28" s="30">
        <f t="shared" si="0"/>
        <v>16645.7</v>
      </c>
      <c r="G28" s="34"/>
      <c r="H28" s="34"/>
      <c r="I28" s="35"/>
      <c r="J28" s="35"/>
      <c r="K28" s="19"/>
      <c r="L28" s="19"/>
    </row>
    <row r="29" spans="1:12" x14ac:dyDescent="0.2">
      <c r="A29" s="25">
        <v>19</v>
      </c>
      <c r="B29" s="27" t="s">
        <v>42</v>
      </c>
      <c r="C29" s="28" t="s">
        <v>21</v>
      </c>
      <c r="D29" s="28">
        <v>1</v>
      </c>
      <c r="E29" s="36">
        <v>16645.7</v>
      </c>
      <c r="F29" s="30">
        <f t="shared" si="0"/>
        <v>16645.7</v>
      </c>
      <c r="G29" s="34"/>
      <c r="H29" s="34"/>
      <c r="I29" s="35"/>
      <c r="J29" s="35"/>
      <c r="K29" s="19"/>
      <c r="L29" s="19"/>
    </row>
    <row r="30" spans="1:12" x14ac:dyDescent="0.2">
      <c r="A30" s="25">
        <v>20</v>
      </c>
      <c r="B30" s="27" t="s">
        <v>43</v>
      </c>
      <c r="C30" s="28" t="s">
        <v>21</v>
      </c>
      <c r="D30" s="28">
        <v>1</v>
      </c>
      <c r="E30" s="36">
        <v>21282.77</v>
      </c>
      <c r="F30" s="30">
        <f t="shared" si="0"/>
        <v>21282.77</v>
      </c>
      <c r="G30" s="34"/>
      <c r="H30" s="34"/>
      <c r="I30" s="35"/>
      <c r="J30" s="35"/>
      <c r="K30" s="19"/>
      <c r="L30" s="19"/>
    </row>
    <row r="31" spans="1:12" x14ac:dyDescent="0.2">
      <c r="A31" s="25">
        <v>21</v>
      </c>
      <c r="B31" s="27" t="s">
        <v>44</v>
      </c>
      <c r="C31" s="28" t="s">
        <v>21</v>
      </c>
      <c r="D31" s="28">
        <v>1</v>
      </c>
      <c r="E31" s="36">
        <v>21282.77</v>
      </c>
      <c r="F31" s="30">
        <f t="shared" si="0"/>
        <v>21282.77</v>
      </c>
      <c r="G31" s="34"/>
      <c r="H31" s="34"/>
      <c r="I31" s="35"/>
      <c r="J31" s="35"/>
      <c r="K31" s="19"/>
      <c r="L31" s="19"/>
    </row>
    <row r="32" spans="1:12" x14ac:dyDescent="0.2">
      <c r="A32" s="25">
        <v>22</v>
      </c>
      <c r="B32" s="27" t="s">
        <v>45</v>
      </c>
      <c r="C32" s="28" t="s">
        <v>21</v>
      </c>
      <c r="D32" s="28">
        <v>1</v>
      </c>
      <c r="E32" s="36">
        <v>31022.560000000001</v>
      </c>
      <c r="F32" s="30">
        <f t="shared" si="0"/>
        <v>31022.560000000001</v>
      </c>
      <c r="G32" s="34"/>
      <c r="H32" s="34"/>
      <c r="I32" s="35"/>
      <c r="J32" s="35"/>
      <c r="K32" s="19"/>
      <c r="L32" s="19"/>
    </row>
    <row r="33" spans="1:12" x14ac:dyDescent="0.2">
      <c r="A33" s="25">
        <v>23</v>
      </c>
      <c r="B33" s="27" t="s">
        <v>46</v>
      </c>
      <c r="C33" s="28" t="s">
        <v>21</v>
      </c>
      <c r="D33" s="28">
        <v>1</v>
      </c>
      <c r="E33" s="36">
        <v>31022.560000000001</v>
      </c>
      <c r="F33" s="30">
        <f t="shared" si="0"/>
        <v>31022.560000000001</v>
      </c>
      <c r="G33" s="34"/>
      <c r="H33" s="34"/>
      <c r="I33" s="35"/>
      <c r="J33" s="35"/>
      <c r="K33" s="19"/>
      <c r="L33" s="19"/>
    </row>
    <row r="34" spans="1:12" x14ac:dyDescent="0.2">
      <c r="A34" s="25">
        <v>24</v>
      </c>
      <c r="B34" s="27" t="s">
        <v>47</v>
      </c>
      <c r="C34" s="28" t="s">
        <v>21</v>
      </c>
      <c r="D34" s="28">
        <v>1</v>
      </c>
      <c r="E34" s="36">
        <v>31022.560000000001</v>
      </c>
      <c r="F34" s="30">
        <f t="shared" si="0"/>
        <v>31022.560000000001</v>
      </c>
      <c r="G34" s="34"/>
      <c r="H34" s="34"/>
      <c r="I34" s="35"/>
      <c r="J34" s="35"/>
      <c r="K34" s="19"/>
      <c r="L34" s="19"/>
    </row>
    <row r="35" spans="1:12" x14ac:dyDescent="0.2">
      <c r="A35" s="25">
        <v>25</v>
      </c>
      <c r="B35" s="27" t="s">
        <v>48</v>
      </c>
      <c r="C35" s="28" t="s">
        <v>21</v>
      </c>
      <c r="D35" s="28">
        <v>1</v>
      </c>
      <c r="E35" s="36">
        <v>34554.81</v>
      </c>
      <c r="F35" s="30">
        <f t="shared" si="0"/>
        <v>34554.81</v>
      </c>
      <c r="G35" s="34"/>
      <c r="H35" s="34"/>
      <c r="I35" s="35"/>
      <c r="J35" s="35"/>
      <c r="K35" s="19"/>
      <c r="L35" s="19"/>
    </row>
    <row r="36" spans="1:12" x14ac:dyDescent="0.2">
      <c r="A36" s="25">
        <v>26</v>
      </c>
      <c r="B36" s="27" t="s">
        <v>49</v>
      </c>
      <c r="C36" s="28" t="s">
        <v>21</v>
      </c>
      <c r="D36" s="28">
        <v>1</v>
      </c>
      <c r="E36" s="36">
        <v>34554.81</v>
      </c>
      <c r="F36" s="30">
        <f t="shared" si="0"/>
        <v>34554.81</v>
      </c>
      <c r="G36" s="34"/>
      <c r="H36" s="34"/>
      <c r="I36" s="35"/>
      <c r="J36" s="35"/>
      <c r="K36" s="19"/>
      <c r="L36" s="19"/>
    </row>
    <row r="37" spans="1:12" x14ac:dyDescent="0.2">
      <c r="A37" s="25">
        <v>27</v>
      </c>
      <c r="B37" s="27" t="s">
        <v>50</v>
      </c>
      <c r="C37" s="28" t="s">
        <v>21</v>
      </c>
      <c r="D37" s="28">
        <v>1</v>
      </c>
      <c r="E37" s="36">
        <v>45804.32</v>
      </c>
      <c r="F37" s="30">
        <f t="shared" si="0"/>
        <v>45804.32</v>
      </c>
      <c r="G37" s="34"/>
      <c r="H37" s="34"/>
      <c r="I37" s="35"/>
      <c r="J37" s="35"/>
      <c r="K37" s="19"/>
      <c r="L37" s="19"/>
    </row>
    <row r="38" spans="1:12" x14ac:dyDescent="0.2">
      <c r="A38" s="25">
        <v>28</v>
      </c>
      <c r="B38" s="27" t="s">
        <v>51</v>
      </c>
      <c r="C38" s="28" t="s">
        <v>21</v>
      </c>
      <c r="D38" s="28">
        <v>1</v>
      </c>
      <c r="E38" s="36">
        <v>45804.32</v>
      </c>
      <c r="F38" s="30">
        <f t="shared" si="0"/>
        <v>45804.32</v>
      </c>
      <c r="G38" s="34"/>
      <c r="H38" s="34"/>
      <c r="I38" s="35"/>
      <c r="J38" s="35"/>
      <c r="K38" s="19"/>
      <c r="L38" s="19"/>
    </row>
    <row r="39" spans="1:12" x14ac:dyDescent="0.2">
      <c r="A39" s="25">
        <v>29</v>
      </c>
      <c r="B39" s="27" t="s">
        <v>52</v>
      </c>
      <c r="C39" s="28" t="s">
        <v>21</v>
      </c>
      <c r="D39" s="28">
        <v>1</v>
      </c>
      <c r="E39" s="36">
        <v>46073.1</v>
      </c>
      <c r="F39" s="30">
        <f t="shared" si="0"/>
        <v>46073.1</v>
      </c>
      <c r="G39" s="34"/>
      <c r="H39" s="34"/>
      <c r="I39" s="35"/>
      <c r="J39" s="35"/>
      <c r="K39" s="19"/>
      <c r="L39" s="19"/>
    </row>
    <row r="40" spans="1:12" x14ac:dyDescent="0.2">
      <c r="A40" s="25">
        <v>30</v>
      </c>
      <c r="B40" s="27" t="s">
        <v>53</v>
      </c>
      <c r="C40" s="28" t="s">
        <v>21</v>
      </c>
      <c r="D40" s="28">
        <v>1</v>
      </c>
      <c r="E40" s="36">
        <v>46073.1</v>
      </c>
      <c r="F40" s="30">
        <f t="shared" si="0"/>
        <v>46073.1</v>
      </c>
      <c r="G40" s="34"/>
      <c r="H40" s="34"/>
      <c r="I40" s="35"/>
      <c r="J40" s="35"/>
      <c r="K40" s="19"/>
      <c r="L40" s="19"/>
    </row>
    <row r="41" spans="1:12" x14ac:dyDescent="0.2">
      <c r="A41" s="25">
        <v>31</v>
      </c>
      <c r="B41" s="27" t="s">
        <v>54</v>
      </c>
      <c r="C41" s="28" t="s">
        <v>21</v>
      </c>
      <c r="D41" s="28">
        <v>1</v>
      </c>
      <c r="E41" s="36">
        <v>47032.98</v>
      </c>
      <c r="F41" s="30">
        <f t="shared" si="0"/>
        <v>47032.98</v>
      </c>
      <c r="G41" s="34"/>
      <c r="H41" s="34"/>
      <c r="I41" s="35"/>
      <c r="J41" s="35"/>
      <c r="K41" s="19"/>
      <c r="L41" s="19"/>
    </row>
    <row r="42" spans="1:12" x14ac:dyDescent="0.2">
      <c r="A42" s="25">
        <v>32</v>
      </c>
      <c r="B42" s="27" t="s">
        <v>55</v>
      </c>
      <c r="C42" s="28" t="s">
        <v>21</v>
      </c>
      <c r="D42" s="28">
        <v>1</v>
      </c>
      <c r="E42" s="36">
        <v>47877.599999999999</v>
      </c>
      <c r="F42" s="30">
        <f t="shared" si="0"/>
        <v>47877.599999999999</v>
      </c>
      <c r="G42" s="34"/>
      <c r="H42" s="34"/>
      <c r="I42" s="35"/>
      <c r="J42" s="35"/>
      <c r="K42" s="19"/>
      <c r="L42" s="19"/>
    </row>
    <row r="43" spans="1:12" x14ac:dyDescent="0.2">
      <c r="A43" s="25">
        <v>33</v>
      </c>
      <c r="B43" s="27" t="s">
        <v>56</v>
      </c>
      <c r="C43" s="28" t="s">
        <v>21</v>
      </c>
      <c r="D43" s="28">
        <v>1</v>
      </c>
      <c r="E43" s="36">
        <v>47877.599999999999</v>
      </c>
      <c r="F43" s="30">
        <f t="shared" si="0"/>
        <v>47877.599999999999</v>
      </c>
      <c r="G43" s="34"/>
      <c r="H43" s="34"/>
      <c r="I43" s="35"/>
      <c r="J43" s="35"/>
      <c r="K43" s="19"/>
      <c r="L43" s="19"/>
    </row>
    <row r="44" spans="1:12" x14ac:dyDescent="0.2">
      <c r="A44" s="25">
        <v>34</v>
      </c>
      <c r="B44" s="27" t="s">
        <v>57</v>
      </c>
      <c r="C44" s="28" t="s">
        <v>21</v>
      </c>
      <c r="D44" s="28">
        <v>1</v>
      </c>
      <c r="E44" s="36">
        <v>60048.61</v>
      </c>
      <c r="F44" s="30">
        <f t="shared" si="0"/>
        <v>60048.61</v>
      </c>
      <c r="G44" s="34"/>
      <c r="H44" s="34"/>
      <c r="I44" s="35"/>
      <c r="J44" s="35"/>
      <c r="K44" s="19"/>
      <c r="L44" s="19"/>
    </row>
    <row r="45" spans="1:12" x14ac:dyDescent="0.2">
      <c r="A45" s="25">
        <v>35</v>
      </c>
      <c r="B45" s="27" t="s">
        <v>58</v>
      </c>
      <c r="C45" s="28" t="s">
        <v>21</v>
      </c>
      <c r="D45" s="28">
        <v>1</v>
      </c>
      <c r="E45" s="36">
        <v>60048.61</v>
      </c>
      <c r="F45" s="30">
        <f t="shared" si="0"/>
        <v>60048.61</v>
      </c>
      <c r="G45" s="34"/>
      <c r="H45" s="34"/>
      <c r="I45" s="35"/>
      <c r="J45" s="35"/>
      <c r="K45" s="19"/>
      <c r="L45" s="19"/>
    </row>
    <row r="46" spans="1:12" x14ac:dyDescent="0.2">
      <c r="A46" s="25">
        <v>36</v>
      </c>
      <c r="B46" s="27" t="s">
        <v>59</v>
      </c>
      <c r="C46" s="28" t="s">
        <v>21</v>
      </c>
      <c r="D46" s="28">
        <v>1</v>
      </c>
      <c r="E46" s="36">
        <v>72131.649999999994</v>
      </c>
      <c r="F46" s="30">
        <f t="shared" si="0"/>
        <v>72131.649999999994</v>
      </c>
      <c r="G46" s="34"/>
      <c r="H46" s="34"/>
      <c r="I46" s="35"/>
      <c r="J46" s="35"/>
      <c r="K46" s="19"/>
      <c r="L46" s="19"/>
    </row>
    <row r="47" spans="1:12" x14ac:dyDescent="0.2">
      <c r="A47" s="25">
        <v>37</v>
      </c>
      <c r="B47" s="27" t="s">
        <v>60</v>
      </c>
      <c r="C47" s="28" t="s">
        <v>21</v>
      </c>
      <c r="D47" s="28">
        <v>1</v>
      </c>
      <c r="E47" s="36">
        <v>72131.649999999994</v>
      </c>
      <c r="F47" s="30">
        <f t="shared" si="0"/>
        <v>72131.649999999994</v>
      </c>
      <c r="G47" s="34"/>
      <c r="H47" s="34"/>
      <c r="I47" s="35"/>
      <c r="J47" s="35"/>
      <c r="K47" s="19"/>
      <c r="L47" s="19"/>
    </row>
    <row r="48" spans="1:12" x14ac:dyDescent="0.2">
      <c r="A48" s="25">
        <v>38</v>
      </c>
      <c r="B48" s="27" t="s">
        <v>61</v>
      </c>
      <c r="C48" s="28" t="s">
        <v>21</v>
      </c>
      <c r="D48" s="28">
        <v>1</v>
      </c>
      <c r="E48" s="36">
        <v>72131.649999999994</v>
      </c>
      <c r="F48" s="30">
        <f t="shared" si="0"/>
        <v>72131.649999999994</v>
      </c>
      <c r="G48" s="34"/>
      <c r="H48" s="34"/>
      <c r="I48" s="35"/>
      <c r="J48" s="35"/>
      <c r="K48" s="19"/>
      <c r="L48" s="19"/>
    </row>
    <row r="49" spans="1:12" x14ac:dyDescent="0.2">
      <c r="A49" s="25">
        <v>39</v>
      </c>
      <c r="B49" s="27" t="s">
        <v>62</v>
      </c>
      <c r="C49" s="28" t="s">
        <v>21</v>
      </c>
      <c r="D49" s="28">
        <v>1</v>
      </c>
      <c r="E49" s="36">
        <v>78027.08</v>
      </c>
      <c r="F49" s="30">
        <f t="shared" si="0"/>
        <v>78027.08</v>
      </c>
      <c r="G49" s="34"/>
      <c r="H49" s="34"/>
      <c r="I49" s="35"/>
      <c r="J49" s="35"/>
      <c r="K49" s="19"/>
      <c r="L49" s="19"/>
    </row>
    <row r="50" spans="1:12" x14ac:dyDescent="0.2">
      <c r="A50" s="25">
        <v>40</v>
      </c>
      <c r="B50" s="27" t="s">
        <v>63</v>
      </c>
      <c r="C50" s="28" t="s">
        <v>21</v>
      </c>
      <c r="D50" s="28">
        <v>1</v>
      </c>
      <c r="E50" s="36">
        <v>84269.27</v>
      </c>
      <c r="F50" s="30">
        <f t="shared" si="0"/>
        <v>84269.27</v>
      </c>
      <c r="G50" s="34"/>
      <c r="H50" s="34"/>
      <c r="I50" s="35"/>
      <c r="J50" s="35"/>
      <c r="K50" s="19"/>
      <c r="L50" s="19"/>
    </row>
    <row r="51" spans="1:12" x14ac:dyDescent="0.2">
      <c r="A51" s="25">
        <v>41</v>
      </c>
      <c r="B51" s="27" t="s">
        <v>64</v>
      </c>
      <c r="C51" s="28" t="s">
        <v>21</v>
      </c>
      <c r="D51" s="28">
        <v>1</v>
      </c>
      <c r="E51" s="36">
        <v>84269.27</v>
      </c>
      <c r="F51" s="30">
        <f t="shared" si="0"/>
        <v>84269.27</v>
      </c>
      <c r="G51" s="34"/>
      <c r="H51" s="34"/>
      <c r="I51" s="35"/>
      <c r="J51" s="35"/>
      <c r="K51" s="19"/>
      <c r="L51" s="19"/>
    </row>
    <row r="52" spans="1:12" x14ac:dyDescent="0.2">
      <c r="A52" s="25">
        <v>42</v>
      </c>
      <c r="B52" s="27" t="s">
        <v>65</v>
      </c>
      <c r="C52" s="28" t="s">
        <v>21</v>
      </c>
      <c r="D52" s="28">
        <v>1</v>
      </c>
      <c r="E52" s="36">
        <v>92592.12</v>
      </c>
      <c r="F52" s="30">
        <f t="shared" si="0"/>
        <v>92592.12</v>
      </c>
      <c r="G52" s="34"/>
      <c r="H52" s="34"/>
      <c r="I52" s="35"/>
      <c r="J52" s="35"/>
      <c r="K52" s="19"/>
      <c r="L52" s="19"/>
    </row>
    <row r="53" spans="1:12" x14ac:dyDescent="0.2">
      <c r="A53" s="25">
        <v>43</v>
      </c>
      <c r="B53" s="27" t="s">
        <v>66</v>
      </c>
      <c r="C53" s="28" t="s">
        <v>21</v>
      </c>
      <c r="D53" s="28">
        <v>1</v>
      </c>
      <c r="E53" s="36">
        <v>92592.12</v>
      </c>
      <c r="F53" s="30">
        <f t="shared" si="0"/>
        <v>92592.12</v>
      </c>
      <c r="G53" s="34"/>
      <c r="H53" s="34"/>
      <c r="I53" s="35"/>
      <c r="J53" s="35"/>
      <c r="K53" s="19"/>
      <c r="L53" s="19"/>
    </row>
    <row r="54" spans="1:12" x14ac:dyDescent="0.2">
      <c r="A54" s="25">
        <v>44</v>
      </c>
      <c r="B54" s="27" t="s">
        <v>67</v>
      </c>
      <c r="C54" s="28" t="s">
        <v>21</v>
      </c>
      <c r="D54" s="28">
        <v>1</v>
      </c>
      <c r="E54" s="36">
        <v>103446.57</v>
      </c>
      <c r="F54" s="30">
        <f t="shared" si="0"/>
        <v>103446.57</v>
      </c>
      <c r="G54" s="34"/>
      <c r="H54" s="34"/>
      <c r="I54" s="35"/>
      <c r="J54" s="35"/>
      <c r="K54" s="19"/>
      <c r="L54" s="19"/>
    </row>
    <row r="55" spans="1:12" x14ac:dyDescent="0.2">
      <c r="A55" s="25">
        <v>45</v>
      </c>
      <c r="B55" s="27" t="s">
        <v>68</v>
      </c>
      <c r="C55" s="28" t="s">
        <v>21</v>
      </c>
      <c r="D55" s="28">
        <v>1</v>
      </c>
      <c r="E55" s="36">
        <v>103446.57</v>
      </c>
      <c r="F55" s="30">
        <f t="shared" si="0"/>
        <v>103446.57</v>
      </c>
      <c r="G55" s="34"/>
      <c r="H55" s="34"/>
      <c r="I55" s="35"/>
      <c r="J55" s="35"/>
      <c r="K55" s="19"/>
      <c r="L55" s="19"/>
    </row>
    <row r="56" spans="1:12" x14ac:dyDescent="0.2">
      <c r="A56" s="25">
        <v>46</v>
      </c>
      <c r="B56" s="27" t="s">
        <v>69</v>
      </c>
      <c r="C56" s="28" t="s">
        <v>21</v>
      </c>
      <c r="D56" s="28">
        <v>1</v>
      </c>
      <c r="E56" s="36">
        <v>141281.07</v>
      </c>
      <c r="F56" s="30">
        <f t="shared" si="0"/>
        <v>141281.07</v>
      </c>
      <c r="G56" s="34"/>
      <c r="H56" s="34"/>
      <c r="I56" s="35"/>
      <c r="J56" s="35"/>
      <c r="K56" s="19"/>
      <c r="L56" s="19"/>
    </row>
    <row r="57" spans="1:12" x14ac:dyDescent="0.2">
      <c r="A57" s="25">
        <v>47</v>
      </c>
      <c r="B57" s="27" t="s">
        <v>70</v>
      </c>
      <c r="C57" s="28" t="s">
        <v>21</v>
      </c>
      <c r="D57" s="28">
        <v>1</v>
      </c>
      <c r="E57" s="36">
        <v>147696.59</v>
      </c>
      <c r="F57" s="30">
        <f t="shared" si="0"/>
        <v>147696.59</v>
      </c>
      <c r="G57" s="34"/>
      <c r="H57" s="34"/>
      <c r="I57" s="35"/>
      <c r="J57" s="35"/>
      <c r="K57" s="19"/>
      <c r="L57" s="19"/>
    </row>
    <row r="58" spans="1:12" x14ac:dyDescent="0.2">
      <c r="A58" s="25">
        <v>48</v>
      </c>
      <c r="B58" s="27" t="s">
        <v>71</v>
      </c>
      <c r="C58" s="28" t="s">
        <v>21</v>
      </c>
      <c r="D58" s="28">
        <v>1</v>
      </c>
      <c r="E58" s="36">
        <v>147696.59</v>
      </c>
      <c r="F58" s="30">
        <f t="shared" si="0"/>
        <v>147696.59</v>
      </c>
      <c r="G58" s="34"/>
      <c r="H58" s="34"/>
      <c r="I58" s="35"/>
      <c r="J58" s="35"/>
      <c r="K58" s="19"/>
      <c r="L58" s="19"/>
    </row>
    <row r="59" spans="1:12" x14ac:dyDescent="0.2">
      <c r="A59" s="25">
        <v>49</v>
      </c>
      <c r="B59" s="27" t="s">
        <v>72</v>
      </c>
      <c r="C59" s="28" t="s">
        <v>21</v>
      </c>
      <c r="D59" s="28">
        <v>1</v>
      </c>
      <c r="E59" s="36">
        <v>174746.04</v>
      </c>
      <c r="F59" s="30">
        <f t="shared" si="0"/>
        <v>174746.04</v>
      </c>
      <c r="G59" s="34"/>
      <c r="H59" s="34"/>
      <c r="I59" s="35"/>
      <c r="J59" s="35"/>
      <c r="K59" s="19"/>
      <c r="L59" s="19"/>
    </row>
    <row r="60" spans="1:12" x14ac:dyDescent="0.2">
      <c r="A60" s="25">
        <v>50</v>
      </c>
      <c r="B60" s="27" t="s">
        <v>73</v>
      </c>
      <c r="C60" s="28" t="s">
        <v>21</v>
      </c>
      <c r="D60" s="28">
        <v>1</v>
      </c>
      <c r="E60" s="36">
        <v>174746.04</v>
      </c>
      <c r="F60" s="30">
        <f t="shared" si="0"/>
        <v>174746.04</v>
      </c>
      <c r="G60" s="34"/>
      <c r="H60" s="34"/>
      <c r="I60" s="35"/>
      <c r="J60" s="35"/>
      <c r="K60" s="19"/>
      <c r="L60" s="19"/>
    </row>
    <row r="61" spans="1:12" x14ac:dyDescent="0.2">
      <c r="A61" s="25">
        <v>51</v>
      </c>
      <c r="B61" s="27" t="s">
        <v>74</v>
      </c>
      <c r="C61" s="28" t="s">
        <v>21</v>
      </c>
      <c r="D61" s="28">
        <v>1</v>
      </c>
      <c r="E61" s="36">
        <v>223608.37</v>
      </c>
      <c r="F61" s="30">
        <f t="shared" si="0"/>
        <v>223608.37</v>
      </c>
      <c r="G61" s="34"/>
      <c r="H61" s="34"/>
      <c r="I61" s="35"/>
      <c r="J61" s="35"/>
      <c r="K61" s="19"/>
      <c r="L61" s="19"/>
    </row>
    <row r="62" spans="1:12" x14ac:dyDescent="0.2">
      <c r="A62" s="25">
        <v>52</v>
      </c>
      <c r="B62" s="27" t="s">
        <v>75</v>
      </c>
      <c r="C62" s="28" t="s">
        <v>21</v>
      </c>
      <c r="D62" s="28">
        <v>1</v>
      </c>
      <c r="E62" s="36">
        <v>5482.4</v>
      </c>
      <c r="F62" s="30">
        <f t="shared" si="0"/>
        <v>5482.4</v>
      </c>
      <c r="G62" s="34"/>
      <c r="H62" s="34"/>
      <c r="I62" s="35"/>
      <c r="J62" s="35"/>
      <c r="K62" s="19"/>
      <c r="L62" s="19"/>
    </row>
    <row r="63" spans="1:12" x14ac:dyDescent="0.2">
      <c r="A63" s="25">
        <v>53</v>
      </c>
      <c r="B63" s="27" t="s">
        <v>76</v>
      </c>
      <c r="C63" s="28" t="s">
        <v>21</v>
      </c>
      <c r="D63" s="28">
        <v>1</v>
      </c>
      <c r="E63" s="36">
        <v>5729.23</v>
      </c>
      <c r="F63" s="30">
        <f t="shared" si="0"/>
        <v>5729.23</v>
      </c>
      <c r="G63" s="34"/>
      <c r="H63" s="34"/>
      <c r="I63" s="35"/>
      <c r="J63" s="35"/>
      <c r="K63" s="19"/>
      <c r="L63" s="19"/>
    </row>
    <row r="64" spans="1:12" x14ac:dyDescent="0.2">
      <c r="A64" s="25">
        <v>54</v>
      </c>
      <c r="B64" s="27" t="s">
        <v>77</v>
      </c>
      <c r="C64" s="28" t="s">
        <v>21</v>
      </c>
      <c r="D64" s="28">
        <v>1</v>
      </c>
      <c r="E64" s="36">
        <v>6557.07</v>
      </c>
      <c r="F64" s="30">
        <f t="shared" si="0"/>
        <v>6557.07</v>
      </c>
      <c r="G64" s="34"/>
      <c r="H64" s="34"/>
      <c r="I64" s="35"/>
      <c r="J64" s="35"/>
      <c r="K64" s="19"/>
      <c r="L64" s="19"/>
    </row>
    <row r="65" spans="1:12" x14ac:dyDescent="0.2">
      <c r="A65" s="25">
        <v>55</v>
      </c>
      <c r="B65" s="27" t="s">
        <v>78</v>
      </c>
      <c r="C65" s="28" t="s">
        <v>21</v>
      </c>
      <c r="D65" s="28">
        <v>1</v>
      </c>
      <c r="E65" s="36">
        <v>6766.45</v>
      </c>
      <c r="F65" s="30">
        <f t="shared" si="0"/>
        <v>6766.45</v>
      </c>
      <c r="G65" s="34"/>
      <c r="H65" s="34"/>
      <c r="I65" s="35"/>
      <c r="J65" s="35"/>
      <c r="K65" s="19"/>
      <c r="L65" s="19"/>
    </row>
    <row r="66" spans="1:12" ht="25.5" x14ac:dyDescent="0.2">
      <c r="A66" s="25">
        <v>56</v>
      </c>
      <c r="B66" s="27" t="s">
        <v>79</v>
      </c>
      <c r="C66" s="28" t="s">
        <v>21</v>
      </c>
      <c r="D66" s="28">
        <v>1</v>
      </c>
      <c r="E66" s="36">
        <v>7063.2</v>
      </c>
      <c r="F66" s="30">
        <f t="shared" si="0"/>
        <v>7063.2</v>
      </c>
      <c r="G66" s="34"/>
      <c r="H66" s="34"/>
      <c r="I66" s="35"/>
      <c r="J66" s="35"/>
      <c r="K66" s="19"/>
      <c r="L66" s="19"/>
    </row>
    <row r="67" spans="1:12" ht="25.5" x14ac:dyDescent="0.2">
      <c r="A67" s="25">
        <v>57</v>
      </c>
      <c r="B67" s="27" t="s">
        <v>80</v>
      </c>
      <c r="C67" s="28" t="s">
        <v>21</v>
      </c>
      <c r="D67" s="28">
        <v>1</v>
      </c>
      <c r="E67" s="36">
        <v>7186.61</v>
      </c>
      <c r="F67" s="30">
        <f t="shared" si="0"/>
        <v>7186.61</v>
      </c>
      <c r="G67" s="34"/>
      <c r="H67" s="34"/>
      <c r="I67" s="35"/>
      <c r="J67" s="35"/>
      <c r="K67" s="19"/>
      <c r="L67" s="19"/>
    </row>
    <row r="68" spans="1:12" ht="25.5" x14ac:dyDescent="0.2">
      <c r="A68" s="25">
        <v>58</v>
      </c>
      <c r="B68" s="27" t="s">
        <v>81</v>
      </c>
      <c r="C68" s="28" t="s">
        <v>21</v>
      </c>
      <c r="D68" s="28">
        <v>1</v>
      </c>
      <c r="E68" s="36">
        <v>7290.67</v>
      </c>
      <c r="F68" s="30">
        <f t="shared" si="0"/>
        <v>7290.67</v>
      </c>
      <c r="G68" s="34"/>
      <c r="H68" s="34"/>
      <c r="I68" s="35"/>
      <c r="J68" s="35"/>
      <c r="K68" s="19"/>
      <c r="L68" s="19"/>
    </row>
    <row r="69" spans="1:12" ht="25.5" x14ac:dyDescent="0.2">
      <c r="A69" s="25">
        <v>59</v>
      </c>
      <c r="B69" s="27" t="s">
        <v>82</v>
      </c>
      <c r="C69" s="28" t="s">
        <v>21</v>
      </c>
      <c r="D69" s="28">
        <v>1</v>
      </c>
      <c r="E69" s="36">
        <v>7642.83</v>
      </c>
      <c r="F69" s="30">
        <f>E69*D69</f>
        <v>7642.83</v>
      </c>
      <c r="G69" s="34"/>
      <c r="H69" s="34"/>
      <c r="I69" s="35"/>
      <c r="J69" s="35"/>
      <c r="K69" s="19"/>
      <c r="L69" s="19"/>
    </row>
    <row r="70" spans="1:12" ht="13.9" customHeight="1" thickBot="1" x14ac:dyDescent="0.25">
      <c r="A70" s="38" t="s">
        <v>85</v>
      </c>
      <c r="B70" s="38"/>
      <c r="C70" s="38"/>
      <c r="D70" s="38"/>
      <c r="E70" s="38"/>
      <c r="F70" s="10">
        <f>SUM(F11:F69)</f>
        <v>2795251.2100000004</v>
      </c>
      <c r="G70" s="10"/>
      <c r="H70" s="31">
        <f>SUM(H11:H69)</f>
        <v>0</v>
      </c>
      <c r="I70" s="31">
        <f t="shared" ref="I70:J70" si="1">SUM(I11:I69)</f>
        <v>0</v>
      </c>
      <c r="J70" s="31">
        <f t="shared" si="1"/>
        <v>0</v>
      </c>
      <c r="K70" s="1"/>
      <c r="L70" s="1"/>
    </row>
    <row r="71" spans="1:12" ht="15" x14ac:dyDescent="0.2">
      <c r="A71" s="3"/>
      <c r="B71" s="8"/>
      <c r="C71" s="3"/>
      <c r="D71" s="9"/>
      <c r="E71" s="11"/>
      <c r="F71" s="11"/>
      <c r="G71" s="10"/>
      <c r="H71" s="10"/>
      <c r="I71" s="10"/>
      <c r="J71" s="7"/>
      <c r="K71" s="1"/>
      <c r="L71" s="1"/>
    </row>
    <row r="72" spans="1:12" ht="15" x14ac:dyDescent="0.2">
      <c r="A72" s="12"/>
      <c r="B72" s="8"/>
      <c r="C72" s="3"/>
      <c r="D72" s="9"/>
      <c r="E72" s="11"/>
      <c r="F72" s="11"/>
      <c r="G72" s="10"/>
      <c r="H72" s="10"/>
      <c r="I72" s="10"/>
      <c r="J72" s="7"/>
      <c r="K72" s="1"/>
      <c r="L72" s="1"/>
    </row>
    <row r="73" spans="1:12" ht="26.25" customHeight="1" x14ac:dyDescent="0.2">
      <c r="A73" s="39" t="s">
        <v>83</v>
      </c>
      <c r="B73" s="39"/>
      <c r="C73" s="39"/>
      <c r="D73" s="39"/>
      <c r="E73" s="10">
        <v>1380000</v>
      </c>
      <c r="F73" s="13"/>
      <c r="G73" s="55"/>
      <c r="H73" s="55"/>
      <c r="I73" s="23"/>
      <c r="J73" s="7"/>
      <c r="K73" s="1"/>
      <c r="L73" s="1"/>
    </row>
    <row r="74" spans="1:12" ht="24" customHeight="1" x14ac:dyDescent="0.2">
      <c r="A74" s="39" t="s">
        <v>84</v>
      </c>
      <c r="B74" s="39"/>
      <c r="C74" s="39"/>
      <c r="D74" s="39"/>
      <c r="E74" s="10">
        <f>E73/1.2</f>
        <v>1150000</v>
      </c>
      <c r="F74" s="13"/>
      <c r="G74" s="55"/>
      <c r="H74" s="55"/>
      <c r="I74" s="23"/>
      <c r="J74" s="7"/>
      <c r="K74" s="1"/>
      <c r="L74" s="1"/>
    </row>
    <row r="75" spans="1:12" ht="12.75" hidden="1" customHeight="1" x14ac:dyDescent="0.2">
      <c r="A75" s="39" t="s">
        <v>16</v>
      </c>
      <c r="B75" s="39"/>
      <c r="C75" s="39"/>
      <c r="D75" s="39"/>
      <c r="E75" s="10">
        <v>0</v>
      </c>
      <c r="F75" s="18" t="s">
        <v>9</v>
      </c>
      <c r="G75" s="55"/>
      <c r="H75" s="55"/>
      <c r="I75" s="7"/>
      <c r="J75" s="7"/>
      <c r="K75" s="1"/>
      <c r="L75" s="1"/>
    </row>
    <row r="76" spans="1:12" ht="21" customHeight="1" x14ac:dyDescent="0.2">
      <c r="A76" s="39" t="s">
        <v>19</v>
      </c>
      <c r="B76" s="39"/>
      <c r="C76" s="39"/>
      <c r="D76" s="39"/>
      <c r="E76" s="22" t="s">
        <v>23</v>
      </c>
      <c r="F76" s="18"/>
      <c r="G76" s="55"/>
      <c r="H76" s="55"/>
      <c r="I76" s="24"/>
      <c r="J76" s="9"/>
      <c r="K76" s="1"/>
      <c r="L76" s="1"/>
    </row>
    <row r="77" spans="1:12" ht="26.25" customHeight="1" x14ac:dyDescent="0.2">
      <c r="A77" s="39" t="s">
        <v>89</v>
      </c>
      <c r="B77" s="39"/>
      <c r="C77" s="39"/>
      <c r="D77" s="39"/>
      <c r="E77" s="10">
        <f>F70</f>
        <v>2795251.2100000004</v>
      </c>
      <c r="F77" s="13"/>
      <c r="G77" s="43" t="s">
        <v>90</v>
      </c>
      <c r="H77" s="43"/>
      <c r="I77" s="23">
        <f>J70</f>
        <v>0</v>
      </c>
      <c r="J77" s="7"/>
      <c r="K77" s="1"/>
      <c r="L77" s="1"/>
    </row>
    <row r="78" spans="1:12" ht="24" customHeight="1" x14ac:dyDescent="0.2">
      <c r="A78" s="39" t="s">
        <v>91</v>
      </c>
      <c r="B78" s="39"/>
      <c r="C78" s="39"/>
      <c r="D78" s="39"/>
      <c r="E78" s="10">
        <f>E77/1.2</f>
        <v>2329376.0083333338</v>
      </c>
      <c r="F78" s="13"/>
      <c r="G78" s="43" t="s">
        <v>92</v>
      </c>
      <c r="H78" s="43"/>
      <c r="I78" s="23">
        <f>H70</f>
        <v>0</v>
      </c>
      <c r="J78" s="7"/>
      <c r="K78" s="1"/>
      <c r="L78" s="1"/>
    </row>
    <row r="79" spans="1:12" ht="12.75" hidden="1" customHeight="1" x14ac:dyDescent="0.2">
      <c r="A79" s="39" t="s">
        <v>16</v>
      </c>
      <c r="B79" s="39"/>
      <c r="C79" s="39"/>
      <c r="D79" s="39"/>
      <c r="E79" s="10">
        <v>0</v>
      </c>
      <c r="F79" s="18" t="s">
        <v>9</v>
      </c>
      <c r="G79" s="43" t="s">
        <v>20</v>
      </c>
      <c r="H79" s="43"/>
      <c r="I79" s="7"/>
      <c r="J79" s="7"/>
      <c r="K79" s="1"/>
      <c r="L79" s="1"/>
    </row>
    <row r="80" spans="1:12" ht="21" customHeight="1" x14ac:dyDescent="0.2">
      <c r="A80" s="39" t="s">
        <v>19</v>
      </c>
      <c r="B80" s="39"/>
      <c r="C80" s="39"/>
      <c r="D80" s="39"/>
      <c r="E80" s="22" t="s">
        <v>23</v>
      </c>
      <c r="F80" s="18"/>
      <c r="G80" s="43" t="s">
        <v>93</v>
      </c>
      <c r="H80" s="43"/>
      <c r="I80" s="37">
        <f>I70</f>
        <v>0</v>
      </c>
      <c r="J80" s="9"/>
      <c r="K80" s="1"/>
      <c r="L80" s="1"/>
    </row>
    <row r="81" spans="1:12" ht="21" customHeight="1" x14ac:dyDescent="0.2">
      <c r="A81" s="26"/>
      <c r="B81" s="39"/>
      <c r="C81" s="39"/>
      <c r="D81" s="39"/>
      <c r="E81" s="22"/>
      <c r="F81" s="18"/>
      <c r="G81" s="23"/>
      <c r="H81" s="23"/>
      <c r="I81" s="24"/>
      <c r="J81" s="9"/>
      <c r="K81" s="1"/>
      <c r="L81" s="1"/>
    </row>
    <row r="82" spans="1:12" x14ac:dyDescent="0.2">
      <c r="A82" s="3"/>
      <c r="B82" s="3"/>
      <c r="C82" s="3"/>
      <c r="D82" s="4"/>
      <c r="E82" s="5"/>
      <c r="F82" s="6"/>
      <c r="G82" s="6"/>
      <c r="H82" s="6"/>
      <c r="I82" s="7"/>
      <c r="J82" s="7"/>
      <c r="K82" s="1"/>
      <c r="L82" s="1"/>
    </row>
    <row r="83" spans="1:12" x14ac:dyDescent="0.2">
      <c r="A83" s="14" t="s">
        <v>18</v>
      </c>
      <c r="B83" s="14"/>
      <c r="C83" s="14"/>
      <c r="D83" s="14"/>
      <c r="E83" s="14"/>
      <c r="F83" s="14"/>
      <c r="G83" s="14"/>
      <c r="H83" s="14"/>
      <c r="I83" s="7"/>
      <c r="J83" s="7"/>
      <c r="K83" s="1"/>
      <c r="L83" s="1"/>
    </row>
    <row r="84" spans="1:12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"/>
      <c r="L84" s="1"/>
    </row>
    <row r="85" spans="1:12" x14ac:dyDescent="0.2">
      <c r="A85" s="15"/>
      <c r="B85" s="15"/>
      <c r="C85" s="15"/>
      <c r="D85" s="15"/>
      <c r="E85" s="16"/>
      <c r="F85" s="16"/>
      <c r="G85" s="16"/>
      <c r="H85" s="16"/>
      <c r="I85" s="16"/>
      <c r="J85" s="16"/>
      <c r="K85" s="15"/>
      <c r="L85" s="1"/>
    </row>
    <row r="86" spans="1:12" x14ac:dyDescent="0.2">
      <c r="A86" s="15"/>
      <c r="B86" s="15"/>
      <c r="C86" s="15"/>
      <c r="D86" s="15"/>
      <c r="E86" s="16"/>
      <c r="F86" s="16"/>
      <c r="G86" s="16"/>
      <c r="H86" s="16"/>
      <c r="I86" s="7"/>
      <c r="J86" s="7"/>
      <c r="K86" s="1"/>
      <c r="L86" s="1"/>
    </row>
    <row r="87" spans="1:12" x14ac:dyDescent="0.2">
      <c r="A87" s="41" t="s">
        <v>5</v>
      </c>
      <c r="B87" s="41"/>
      <c r="C87" s="41"/>
      <c r="D87" s="41"/>
      <c r="E87" s="41"/>
      <c r="F87" s="6"/>
      <c r="G87" s="6"/>
      <c r="H87" s="6"/>
      <c r="I87" s="7"/>
      <c r="J87" s="7"/>
      <c r="K87" s="1"/>
      <c r="L87" s="1"/>
    </row>
    <row r="88" spans="1:12" ht="15.75" x14ac:dyDescent="0.2">
      <c r="A88" s="42" t="s">
        <v>6</v>
      </c>
      <c r="B88" s="42"/>
      <c r="C88" s="42"/>
      <c r="D88" s="42"/>
      <c r="E88" s="42"/>
      <c r="F88" s="6"/>
      <c r="G88" s="6"/>
      <c r="H88" s="6"/>
      <c r="I88" s="7"/>
      <c r="J88" s="7"/>
      <c r="K88" s="1"/>
      <c r="L88" s="1"/>
    </row>
    <row r="89" spans="1:12" x14ac:dyDescent="0.2">
      <c r="A89" s="41" t="s">
        <v>5</v>
      </c>
      <c r="B89" s="41"/>
      <c r="C89" s="41"/>
      <c r="D89" s="41"/>
      <c r="E89" s="41"/>
      <c r="F89" s="6"/>
      <c r="G89" s="6"/>
      <c r="H89" s="6"/>
      <c r="I89" s="7"/>
      <c r="J89" s="7"/>
      <c r="K89" s="1"/>
      <c r="L89" s="1"/>
    </row>
    <row r="90" spans="1:12" ht="15.75" x14ac:dyDescent="0.2">
      <c r="A90" s="42" t="s">
        <v>7</v>
      </c>
      <c r="B90" s="42"/>
      <c r="C90" s="42"/>
      <c r="D90" s="42"/>
      <c r="E90" s="5"/>
      <c r="F90" s="6"/>
      <c r="G90" s="6"/>
      <c r="H90" s="6"/>
      <c r="I90" s="7"/>
      <c r="J90" s="7"/>
      <c r="K90" s="1"/>
      <c r="L90" s="1"/>
    </row>
    <row r="91" spans="1:12" x14ac:dyDescent="0.2">
      <c r="A91" s="3"/>
      <c r="B91" s="3"/>
      <c r="C91" s="3"/>
      <c r="D91" s="4"/>
      <c r="E91" s="5"/>
      <c r="F91" s="5"/>
      <c r="G91" s="6"/>
      <c r="H91" s="6"/>
      <c r="I91" s="6"/>
      <c r="J91" s="7"/>
      <c r="K91" s="1"/>
      <c r="L91" s="1"/>
    </row>
    <row r="92" spans="1:12" x14ac:dyDescent="0.2">
      <c r="A92" s="3"/>
      <c r="B92" s="3"/>
      <c r="C92" s="3"/>
      <c r="D92" s="4"/>
      <c r="E92" s="5"/>
      <c r="F92" s="5"/>
      <c r="G92" s="6"/>
      <c r="H92" s="6"/>
      <c r="I92" s="6"/>
      <c r="J92" s="7"/>
      <c r="K92" s="1"/>
      <c r="L92" s="1"/>
    </row>
    <row r="96" spans="1:12" x14ac:dyDescent="0.2">
      <c r="G96" s="1"/>
      <c r="H96" s="1"/>
      <c r="I96" s="2"/>
    </row>
    <row r="97" spans="7:9" x14ac:dyDescent="0.2">
      <c r="G97" s="1"/>
      <c r="H97" s="1"/>
      <c r="I97" s="2"/>
    </row>
    <row r="98" spans="7:9" x14ac:dyDescent="0.2">
      <c r="G98" s="1"/>
      <c r="H98" s="1"/>
      <c r="I98" s="1"/>
    </row>
  </sheetData>
  <mergeCells count="31">
    <mergeCell ref="A4:K4"/>
    <mergeCell ref="A6:K6"/>
    <mergeCell ref="A73:D73"/>
    <mergeCell ref="A75:D75"/>
    <mergeCell ref="A87:E87"/>
    <mergeCell ref="F8:F9"/>
    <mergeCell ref="E8:E9"/>
    <mergeCell ref="D8:D9"/>
    <mergeCell ref="C8:C9"/>
    <mergeCell ref="B8:B9"/>
    <mergeCell ref="A8:A9"/>
    <mergeCell ref="A74:D74"/>
    <mergeCell ref="G73:H73"/>
    <mergeCell ref="G74:H74"/>
    <mergeCell ref="G75:H75"/>
    <mergeCell ref="G76:H76"/>
    <mergeCell ref="A70:E70"/>
    <mergeCell ref="B81:D81"/>
    <mergeCell ref="G9:J9"/>
    <mergeCell ref="A89:E89"/>
    <mergeCell ref="A90:D90"/>
    <mergeCell ref="A88:E88"/>
    <mergeCell ref="A76:D76"/>
    <mergeCell ref="A77:D77"/>
    <mergeCell ref="G77:H77"/>
    <mergeCell ref="A78:D78"/>
    <mergeCell ref="G78:H78"/>
    <mergeCell ref="A79:D79"/>
    <mergeCell ref="G79:H79"/>
    <mergeCell ref="A80:D80"/>
    <mergeCell ref="G80:H80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закупки</vt:lpstr>
      <vt:lpstr>'для закупки'!Заголовки_для_печати</vt:lpstr>
    </vt:vector>
  </TitlesOfParts>
  <Company>1111111111111111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2018-05-15T13:46:31Z</cp:lastPrinted>
  <dcterms:created xsi:type="dcterms:W3CDTF">2008-11-05T06:12:43Z</dcterms:created>
  <dcterms:modified xsi:type="dcterms:W3CDTF">2024-02-06T10:41:49Z</dcterms:modified>
</cp:coreProperties>
</file>