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ОСНОВАНИЕ" sheetId="1" r:id="rId1"/>
  </sheets>
  <definedNames>
    <definedName name="_xlnm.Print_Area" localSheetId="0">'ОБОСНОВАНИЕ'!$A$1:$M$23</definedName>
  </definedNames>
  <calcPr fullCalcOnLoad="1"/>
</workbook>
</file>

<file path=xl/sharedStrings.xml><?xml version="1.0" encoding="utf-8"?>
<sst xmlns="http://schemas.openxmlformats.org/spreadsheetml/2006/main" count="31" uniqueCount="25">
  <si>
    <t>Объект закупки</t>
  </si>
  <si>
    <t>№5 от __.__.__г.</t>
  </si>
  <si>
    <t>Наименование закупки:</t>
  </si>
  <si>
    <t>и т.д.</t>
  </si>
  <si>
    <t>ОБОСНОВАНИЕ НАЧАЛЬНОЙ (МАКСИМАЛЬНОЙ) ЦЕНЫ ДОГОВОРА</t>
  </si>
  <si>
    <t>Количество источников ценовой информации (всего)</t>
  </si>
  <si>
    <t>Расчет НМЦД, руб.</t>
  </si>
  <si>
    <t>Коэффициент вариации</t>
  </si>
  <si>
    <t>Объем поставляемых товаров</t>
  </si>
  <si>
    <t>един. изм.</t>
  </si>
  <si>
    <t>Цены  исполнителей (поставщиков, подрядчиков) за единицу товара (работы, услуги), руб.</t>
  </si>
  <si>
    <t>ИТОГО</t>
  </si>
  <si>
    <t>Х</t>
  </si>
  <si>
    <t>Среднее арифмети-ческое</t>
  </si>
  <si>
    <t>№ п/п</t>
  </si>
  <si>
    <t xml:space="preserve">  Используемый метод:  метод сопоставимых рыночных цен (анализ рынка), в соответствии с подтверждающей  информацией о ценовом предложении.</t>
  </si>
  <si>
    <t>запроса котировок в электронной форме</t>
  </si>
  <si>
    <t xml:space="preserve">КП №1 </t>
  </si>
  <si>
    <t xml:space="preserve">КП №2 </t>
  </si>
  <si>
    <t>КП №3</t>
  </si>
  <si>
    <t xml:space="preserve">Предоставление лицензии для антивирусного программного обеспечения </t>
  </si>
  <si>
    <t>количество</t>
  </si>
  <si>
    <t>штук</t>
  </si>
  <si>
    <t>Приложение № 5 к извещению о проведении</t>
  </si>
  <si>
    <t>Права на использование программного обеспечения
Kaspersky Endpoint Security для бизнеса - Расширенный,
продление подписки на 1 год с расширением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</si>
</sst>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₽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120" zoomScaleSheetLayoutView="120" zoomScalePageLayoutView="0" workbookViewId="0" topLeftCell="A1">
      <selection activeCell="S7" sqref="S7"/>
    </sheetView>
  </sheetViews>
  <sheetFormatPr defaultColWidth="8.8515625" defaultRowHeight="12.75"/>
  <cols>
    <col min="1" max="1" width="6.00390625" style="2" customWidth="1"/>
    <col min="2" max="2" width="30.7109375" style="2" customWidth="1"/>
    <col min="3" max="3" width="11.140625" style="2" customWidth="1"/>
    <col min="4" max="4" width="7.421875" style="2" customWidth="1"/>
    <col min="5" max="5" width="12.7109375" style="2" customWidth="1"/>
    <col min="6" max="8" width="13.140625" style="2" customWidth="1"/>
    <col min="9" max="10" width="11.7109375" style="2" hidden="1" customWidth="1"/>
    <col min="11" max="11" width="11.7109375" style="2" customWidth="1"/>
    <col min="12" max="12" width="13.57421875" style="2" customWidth="1"/>
    <col min="13" max="13" width="13.8515625" style="2" customWidth="1"/>
    <col min="14" max="16384" width="8.8515625" style="2" customWidth="1"/>
  </cols>
  <sheetData>
    <row r="1" spans="8:14" ht="15">
      <c r="H1" s="30" t="s">
        <v>23</v>
      </c>
      <c r="I1" s="30"/>
      <c r="J1" s="30"/>
      <c r="K1" s="30"/>
      <c r="L1" s="30"/>
      <c r="M1" s="30"/>
      <c r="N1" s="30"/>
    </row>
    <row r="2" spans="8:14" ht="15">
      <c r="H2" s="31" t="s">
        <v>16</v>
      </c>
      <c r="I2" s="31"/>
      <c r="J2" s="31"/>
      <c r="K2" s="31"/>
      <c r="L2" s="31"/>
      <c r="M2" s="31"/>
      <c r="N2" s="31"/>
    </row>
    <row r="5" spans="11:16" ht="12.75">
      <c r="K5" s="11"/>
      <c r="L5" s="11"/>
      <c r="M5" s="11"/>
      <c r="N5" s="11"/>
      <c r="O5" s="11"/>
      <c r="P5" s="11"/>
    </row>
    <row r="6" spans="2:13" ht="19.5" customHeight="1">
      <c r="B6" s="1"/>
      <c r="C6" s="1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" customHeight="1">
      <c r="B7" s="1"/>
      <c r="C7" s="1"/>
      <c r="D7" s="1"/>
      <c r="E7" s="27"/>
      <c r="F7" s="27"/>
      <c r="G7" s="27"/>
      <c r="H7" s="27"/>
      <c r="I7" s="27"/>
      <c r="J7" s="27"/>
      <c r="K7" s="10"/>
      <c r="L7" s="1"/>
      <c r="M7" s="1"/>
    </row>
    <row r="8" ht="12.75" hidden="1"/>
    <row r="9" spans="2:13" ht="24" customHeight="1">
      <c r="B9" s="33" t="s">
        <v>15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ht="15" customHeight="1"/>
    <row r="11" spans="3:5" s="13" customFormat="1" ht="12.75">
      <c r="C11" s="15" t="s">
        <v>2</v>
      </c>
      <c r="D11" s="14" t="s">
        <v>20</v>
      </c>
      <c r="E11" s="14"/>
    </row>
    <row r="13" spans="1:13" ht="40.5" customHeight="1">
      <c r="A13" s="32" t="s">
        <v>14</v>
      </c>
      <c r="B13" s="32" t="s">
        <v>0</v>
      </c>
      <c r="C13" s="34" t="s">
        <v>8</v>
      </c>
      <c r="D13" s="34"/>
      <c r="E13" s="32" t="s">
        <v>5</v>
      </c>
      <c r="F13" s="35" t="s">
        <v>10</v>
      </c>
      <c r="G13" s="35"/>
      <c r="H13" s="35"/>
      <c r="I13" s="35"/>
      <c r="J13" s="35"/>
      <c r="K13" s="28" t="s">
        <v>13</v>
      </c>
      <c r="L13" s="32" t="s">
        <v>7</v>
      </c>
      <c r="M13" s="32" t="s">
        <v>6</v>
      </c>
    </row>
    <row r="14" spans="1:13" ht="50.25" customHeight="1">
      <c r="A14" s="32"/>
      <c r="B14" s="32"/>
      <c r="C14" s="3" t="s">
        <v>21</v>
      </c>
      <c r="D14" s="3" t="s">
        <v>9</v>
      </c>
      <c r="E14" s="32"/>
      <c r="F14" s="8" t="s">
        <v>17</v>
      </c>
      <c r="G14" s="8" t="s">
        <v>18</v>
      </c>
      <c r="H14" s="8" t="s">
        <v>19</v>
      </c>
      <c r="I14" s="7" t="s">
        <v>3</v>
      </c>
      <c r="J14" s="7" t="s">
        <v>1</v>
      </c>
      <c r="K14" s="29"/>
      <c r="L14" s="32"/>
      <c r="M14" s="32"/>
    </row>
    <row r="15" spans="1:13" s="24" customFormat="1" ht="15" customHeight="1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3">
        <v>7</v>
      </c>
      <c r="H15" s="23">
        <v>8</v>
      </c>
      <c r="I15" s="23">
        <v>8</v>
      </c>
      <c r="J15" s="23">
        <v>9</v>
      </c>
      <c r="K15" s="23">
        <v>9</v>
      </c>
      <c r="L15" s="23">
        <v>10</v>
      </c>
      <c r="M15" s="23">
        <v>11</v>
      </c>
    </row>
    <row r="16" spans="1:13" ht="85.5" customHeight="1">
      <c r="A16" s="16">
        <v>1</v>
      </c>
      <c r="B16" s="25" t="s">
        <v>24</v>
      </c>
      <c r="C16" s="17">
        <v>250</v>
      </c>
      <c r="D16" s="26" t="s">
        <v>22</v>
      </c>
      <c r="E16" s="16">
        <v>3</v>
      </c>
      <c r="F16" s="20">
        <v>1846.15</v>
      </c>
      <c r="G16" s="20">
        <v>1875.16</v>
      </c>
      <c r="H16" s="20">
        <v>1885.52</v>
      </c>
      <c r="I16" s="4"/>
      <c r="J16" s="4"/>
      <c r="K16" s="4">
        <f>(F16+G16+H16)/3</f>
        <v>1868.9433333333334</v>
      </c>
      <c r="L16" s="5">
        <f>STDEVA(F16:J16)/(SUM(F16:J16)/COUNTIF(F16:J16,"&gt;0"))</f>
        <v>0.010919512584584137</v>
      </c>
      <c r="M16" s="4">
        <f>K16*C16</f>
        <v>467235.8333333334</v>
      </c>
    </row>
    <row r="17" spans="1:13" ht="12.75">
      <c r="A17" s="19"/>
      <c r="B17" s="18" t="s">
        <v>11</v>
      </c>
      <c r="C17" s="12"/>
      <c r="D17" s="9" t="s">
        <v>12</v>
      </c>
      <c r="E17" s="9" t="s">
        <v>12</v>
      </c>
      <c r="F17" s="9" t="s">
        <v>12</v>
      </c>
      <c r="G17" s="9" t="s">
        <v>12</v>
      </c>
      <c r="H17" s="9" t="s">
        <v>12</v>
      </c>
      <c r="I17" s="6"/>
      <c r="J17" s="6"/>
      <c r="K17" s="9" t="s">
        <v>12</v>
      </c>
      <c r="L17" s="9" t="s">
        <v>12</v>
      </c>
      <c r="M17" s="21"/>
    </row>
    <row r="21" ht="12.75">
      <c r="B21" s="15"/>
    </row>
  </sheetData>
  <sheetProtection/>
  <mergeCells count="12">
    <mergeCell ref="F13:J13"/>
    <mergeCell ref="E13:E14"/>
    <mergeCell ref="E7:J7"/>
    <mergeCell ref="K13:K14"/>
    <mergeCell ref="H1:N1"/>
    <mergeCell ref="H2:N2"/>
    <mergeCell ref="A13:A14"/>
    <mergeCell ref="M13:M14"/>
    <mergeCell ref="L13:L14"/>
    <mergeCell ref="B13:B14"/>
    <mergeCell ref="B9:M9"/>
    <mergeCell ref="C13:D13"/>
  </mergeCells>
  <conditionalFormatting sqref="L16">
    <cfRule type="cellIs" priority="1" dxfId="0" operator="greaterThan" stopIfTrue="1">
      <formula>0.33</formula>
    </cfRule>
  </conditionalFormatting>
  <printOptions/>
  <pageMargins left="0.17" right="0.31" top="0.26" bottom="0.44" header="0.17" footer="0.3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2021-06-25T05:51:19Z</cp:lastPrinted>
  <dcterms:created xsi:type="dcterms:W3CDTF">1996-10-08T23:32:33Z</dcterms:created>
  <dcterms:modified xsi:type="dcterms:W3CDTF">2024-02-12T12:26:31Z</dcterms:modified>
  <cp:category/>
  <cp:version/>
  <cp:contentType/>
  <cp:contentStatus/>
</cp:coreProperties>
</file>