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АР без корр. коэф. множество" sheetId="1" r:id="rId1"/>
  </sheets>
  <externalReferences>
    <externalReference r:id="rId4"/>
  </externalReferences>
  <definedNames>
    <definedName name="_xlnm.Print_Titles" localSheetId="0">'АР без корр. коэф. множество'!$3:$6</definedName>
  </definedNames>
  <calcPr fullCalcOnLoad="1"/>
</workbook>
</file>

<file path=xl/comments1.xml><?xml version="1.0" encoding="utf-8"?>
<comments xmlns="http://schemas.openxmlformats.org/spreadsheetml/2006/main">
  <authors>
    <author>Маркелов</author>
  </authors>
  <commentList>
    <comment ref="A7" authorId="0">
      <text>
        <r>
          <rPr>
            <sz val="9"/>
            <rFont val="Tahoma"/>
            <family val="2"/>
          </rPr>
          <t>Введите наименование товара (работы, услуги)</t>
        </r>
      </text>
    </comment>
  </commentList>
</comments>
</file>

<file path=xl/sharedStrings.xml><?xml version="1.0" encoding="utf-8"?>
<sst xmlns="http://schemas.openxmlformats.org/spreadsheetml/2006/main" count="138" uniqueCount="134">
  <si>
    <t>Вернуться</t>
  </si>
  <si>
    <t>Определение НМЦК методом сопоставимых рыночных цен (анализа рынка) без корректирующих коэффициентов</t>
  </si>
  <si>
    <t>Предмет закупки:</t>
  </si>
  <si>
    <t>Лот №7955 "Оказание услуги по передаче архивных данных по проводным линиям связи с коммерческих УУТЭ абонентов МКД МУП УИС и обслуживанию УУТЭ"</t>
  </si>
  <si>
    <t>Сегодня:</t>
  </si>
  <si>
    <t>ИТОГО НМЦК:</t>
  </si>
  <si>
    <t>Наименование товара (работы, услуги)</t>
  </si>
  <si>
    <t>Ед. измерения</t>
  </si>
  <si>
    <t>Цена за единицу</t>
  </si>
  <si>
    <t>Среднее квадратичное отклонение</t>
  </si>
  <si>
    <t xml:space="preserve">
Коэффициент вариации</t>
  </si>
  <si>
    <t>Наблюдается однородность?</t>
  </si>
  <si>
    <t>Среднее значение цены за единицу</t>
  </si>
  <si>
    <t>Закупаемое количество</t>
  </si>
  <si>
    <t>НМЦК</t>
  </si>
  <si>
    <t>КП №1 от 21.02.2024</t>
  </si>
  <si>
    <t>КП №2 от 21.02.2024</t>
  </si>
  <si>
    <t>КП №3 от 21.02.2024</t>
  </si>
  <si>
    <t>Ценовая информация № 4</t>
  </si>
  <si>
    <t>Ценовая информация № 5</t>
  </si>
  <si>
    <t>Ценовая информация № 6</t>
  </si>
  <si>
    <t>Ценовая информация № 7</t>
  </si>
  <si>
    <t>Ценовая информация № 8</t>
  </si>
  <si>
    <t>Ценовая информация № 9</t>
  </si>
  <si>
    <t>Ценовая информация № 10</t>
  </si>
  <si>
    <t>Передача архивных показаний с коммерческого УУТЭ абонента МУП УИС (с одного прибора учета за отчетный период 1 месяц)</t>
  </si>
  <si>
    <t>усл. ед.</t>
  </si>
  <si>
    <t>Оснащение приборов учета в МКД первичное (включая ИПУ прочих потребителей, установленных до ОДПУ) коммуникационным оборудованием, обеспечивающим дистанционное снятие архивных данных</t>
  </si>
  <si>
    <t>Снятие СИ (приборов учета) с истекшим сроком поверки для метрологического обслуживания с последующей поверкой, монтажом и вводом в эксплуатацию (с оформлением Акта ввода в эксплуатацию и предоставлением документации по п. 2.14. данного ТЗ) по заявке Заказчика</t>
  </si>
  <si>
    <t>Оформление Акта об отказе Абонента в допуске к техническому обслуживанию УУТЭ (с выездом на объект, за 1 объект)</t>
  </si>
  <si>
    <t>Позиция № 5</t>
  </si>
  <si>
    <t>Позиция № 6</t>
  </si>
  <si>
    <t>Позиция № 7</t>
  </si>
  <si>
    <t>Позиция № 8</t>
  </si>
  <si>
    <t>Позиция № 9</t>
  </si>
  <si>
    <t>Позиция № 10</t>
  </si>
  <si>
    <t>Позиция № 11</t>
  </si>
  <si>
    <t>Позиция № 12</t>
  </si>
  <si>
    <t>Позиция № 13</t>
  </si>
  <si>
    <t>Позиция № 14</t>
  </si>
  <si>
    <t>Позиция № 15</t>
  </si>
  <si>
    <t>Позиция № 16</t>
  </si>
  <si>
    <t>Позиция № 17</t>
  </si>
  <si>
    <t>Позиция № 18</t>
  </si>
  <si>
    <t>Позиция № 19</t>
  </si>
  <si>
    <t>Позиция № 20</t>
  </si>
  <si>
    <t>Позиция № 21</t>
  </si>
  <si>
    <t>Позиция № 22</t>
  </si>
  <si>
    <t>Позиция № 23</t>
  </si>
  <si>
    <t>Позиция № 24</t>
  </si>
  <si>
    <t>Позиция № 25</t>
  </si>
  <si>
    <t>Позиция № 26</t>
  </si>
  <si>
    <t>Позиция № 27</t>
  </si>
  <si>
    <t>Позиция № 28</t>
  </si>
  <si>
    <t>Позиция № 29</t>
  </si>
  <si>
    <t>Позиция № 30</t>
  </si>
  <si>
    <t>Позиция № 31</t>
  </si>
  <si>
    <t>Позиция № 32</t>
  </si>
  <si>
    <t>Позиция № 33</t>
  </si>
  <si>
    <t>Позиция № 34</t>
  </si>
  <si>
    <t>Позиция № 35</t>
  </si>
  <si>
    <t>Позиция № 36</t>
  </si>
  <si>
    <t>Позиция № 37</t>
  </si>
  <si>
    <t>Позиция № 38</t>
  </si>
  <si>
    <t>Позиция № 39</t>
  </si>
  <si>
    <t>Позиция № 40</t>
  </si>
  <si>
    <t>Позиция № 41</t>
  </si>
  <si>
    <t>Позиция № 42</t>
  </si>
  <si>
    <t>Позиция № 43</t>
  </si>
  <si>
    <t>Позиция № 44</t>
  </si>
  <si>
    <t>Позиция № 45</t>
  </si>
  <si>
    <t>Позиция № 46</t>
  </si>
  <si>
    <t>Позиция № 47</t>
  </si>
  <si>
    <t>Позиция № 48</t>
  </si>
  <si>
    <t>Позиция № 49</t>
  </si>
  <si>
    <t>Позиция № 50</t>
  </si>
  <si>
    <t>Позиция № 51</t>
  </si>
  <si>
    <t>Позиция № 52</t>
  </si>
  <si>
    <t>Позиция № 53</t>
  </si>
  <si>
    <t>Позиция № 54</t>
  </si>
  <si>
    <t>Позиция № 55</t>
  </si>
  <si>
    <t>Позиция № 56</t>
  </si>
  <si>
    <t>Позиция № 57</t>
  </si>
  <si>
    <t>Позиция № 58</t>
  </si>
  <si>
    <t>Позиция № 59</t>
  </si>
  <si>
    <t>Позиция № 60</t>
  </si>
  <si>
    <t>Позиция № 61</t>
  </si>
  <si>
    <t>Позиция № 62</t>
  </si>
  <si>
    <t>Позиция № 63</t>
  </si>
  <si>
    <t>Позиция № 64</t>
  </si>
  <si>
    <t>Позиция № 65</t>
  </si>
  <si>
    <t>Позиция № 66</t>
  </si>
  <si>
    <t>Позиция № 67</t>
  </si>
  <si>
    <t>Позиция № 68</t>
  </si>
  <si>
    <t>Позиция № 69</t>
  </si>
  <si>
    <t>Позиция № 70</t>
  </si>
  <si>
    <t>Позиция № 71</t>
  </si>
  <si>
    <t>Позиция № 72</t>
  </si>
  <si>
    <t>Позиция № 73</t>
  </si>
  <si>
    <t>Позиция № 74</t>
  </si>
  <si>
    <t>Позиция № 75</t>
  </si>
  <si>
    <t>Позиция № 76</t>
  </si>
  <si>
    <t>Позиция № 77</t>
  </si>
  <si>
    <t>Позиция № 78</t>
  </si>
  <si>
    <t>Позиция № 79</t>
  </si>
  <si>
    <t>Позиция № 80</t>
  </si>
  <si>
    <t>Позиция № 81</t>
  </si>
  <si>
    <t>Позиция № 82</t>
  </si>
  <si>
    <t>Позиция № 83</t>
  </si>
  <si>
    <t>Позиция № 84</t>
  </si>
  <si>
    <t>Позиция № 85</t>
  </si>
  <si>
    <t>Позиция № 86</t>
  </si>
  <si>
    <t>Позиция № 87</t>
  </si>
  <si>
    <t>Позиция № 88</t>
  </si>
  <si>
    <t>Позиция № 89</t>
  </si>
  <si>
    <t>Позиция № 90</t>
  </si>
  <si>
    <t>Позиция № 91</t>
  </si>
  <si>
    <t>Позиция № 92</t>
  </si>
  <si>
    <t>Позиция № 93</t>
  </si>
  <si>
    <t>Позиция № 94</t>
  </si>
  <si>
    <t>Позиция № 95</t>
  </si>
  <si>
    <t>Позиция № 96</t>
  </si>
  <si>
    <t>Позиция № 97</t>
  </si>
  <si>
    <t>Позиция № 98</t>
  </si>
  <si>
    <t>Позиция № 99</t>
  </si>
  <si>
    <t>Позиция № 100</t>
  </si>
  <si>
    <t>Формулы, используемые для вычисления коэффициента вариации, среднего квадратичного отклонения и НМЦК приведены в соответствии с п. 3.20 и 3.21 Методических рекомендаций, утвержденных Приказом Минэкономразвития России от 02.10.2013 г. N 567</t>
  </si>
  <si>
    <t>(должность уполномоченного лица заказчика)</t>
  </si>
  <si>
    <t>(ФИО/Подпись)</t>
  </si>
  <si>
    <t>М. П.</t>
  </si>
  <si>
    <t>(дата утверждения)</t>
  </si>
  <si>
    <t>© ООО «Браво Софт», 2015.</t>
  </si>
  <si>
    <t>Исключительные авторские права на указанную программу, на материал, содержащийся на данной странице, принадлежат ООО «Браво Софт».</t>
  </si>
  <si>
    <t>Запрещается копирование, распространение (в том числе путем копирования на другие сайты и ресурсы в Интернете) или любое иное использование объекта без согласования с правообладателем в письменной форме.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</si>
</sst>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&quot;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36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23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 tint="-0.4999699890613556"/>
      <name val="Times New Roman"/>
      <family val="1"/>
    </font>
    <font>
      <u val="single"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3" fillId="33" borderId="0" xfId="42" applyFont="1" applyFill="1" applyAlignment="1" applyProtection="1">
      <alignment/>
      <protection hidden="1"/>
    </xf>
    <xf numFmtId="0" fontId="54" fillId="33" borderId="0" xfId="0" applyFont="1" applyFill="1" applyAlignment="1" applyProtection="1">
      <alignment/>
      <protection hidden="1"/>
    </xf>
    <xf numFmtId="0" fontId="55" fillId="33" borderId="0" xfId="0" applyFont="1" applyFill="1" applyAlignment="1" applyProtection="1">
      <alignment horizontal="left" vertical="center"/>
      <protection hidden="1"/>
    </xf>
    <xf numFmtId="0" fontId="56" fillId="33" borderId="0" xfId="0" applyFont="1" applyFill="1" applyAlignment="1" applyProtection="1">
      <alignment horizontal="right"/>
      <protection hidden="1"/>
    </xf>
    <xf numFmtId="164" fontId="54" fillId="33" borderId="0" xfId="0" applyNumberFormat="1" applyFont="1" applyFill="1" applyAlignment="1" applyProtection="1">
      <alignment/>
      <protection hidden="1"/>
    </xf>
    <xf numFmtId="0" fontId="54" fillId="33" borderId="0" xfId="0" applyFont="1" applyFill="1" applyAlignment="1" applyProtection="1">
      <alignment horizontal="right" vertical="center"/>
      <protection hidden="1"/>
    </xf>
    <xf numFmtId="0" fontId="57" fillId="33" borderId="10" xfId="0" applyFont="1" applyFill="1" applyBorder="1" applyAlignment="1" applyProtection="1">
      <alignment horizontal="right" vertical="center"/>
      <protection hidden="1"/>
    </xf>
    <xf numFmtId="165" fontId="57" fillId="33" borderId="1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center" vertical="center"/>
      <protection hidden="1"/>
    </xf>
    <xf numFmtId="0" fontId="58" fillId="34" borderId="11" xfId="0" applyFont="1" applyFill="1" applyBorder="1" applyAlignment="1" applyProtection="1">
      <alignment horizontal="center" vertical="center" wrapText="1"/>
      <protection hidden="1"/>
    </xf>
    <xf numFmtId="0" fontId="58" fillId="34" borderId="12" xfId="0" applyFont="1" applyFill="1" applyBorder="1" applyAlignment="1" applyProtection="1">
      <alignment horizontal="center" vertical="center" wrapText="1"/>
      <protection hidden="1"/>
    </xf>
    <xf numFmtId="0" fontId="58" fillId="34" borderId="13" xfId="0" applyFont="1" applyFill="1" applyBorder="1" applyAlignment="1" applyProtection="1">
      <alignment horizontal="center" vertical="center" wrapText="1"/>
      <protection hidden="1"/>
    </xf>
    <xf numFmtId="0" fontId="58" fillId="34" borderId="14" xfId="0" applyFont="1" applyFill="1" applyBorder="1" applyAlignment="1" applyProtection="1">
      <alignment horizontal="center" vertical="center" wrapText="1"/>
      <protection hidden="1"/>
    </xf>
    <xf numFmtId="0" fontId="58" fillId="34" borderId="15" xfId="0" applyFont="1" applyFill="1" applyBorder="1" applyAlignment="1" applyProtection="1">
      <alignment horizontal="center" vertical="center" wrapText="1"/>
      <protection hidden="1"/>
    </xf>
    <xf numFmtId="0" fontId="58" fillId="34" borderId="11" xfId="0" applyFont="1" applyFill="1" applyBorder="1" applyAlignment="1" applyProtection="1">
      <alignment horizontal="center" vertical="top" wrapText="1"/>
      <protection hidden="1"/>
    </xf>
    <xf numFmtId="0" fontId="58" fillId="34" borderId="12" xfId="0" applyFont="1" applyFill="1" applyBorder="1" applyAlignment="1" applyProtection="1">
      <alignment horizontal="center" vertical="top" wrapText="1"/>
      <protection hidden="1"/>
    </xf>
    <xf numFmtId="0" fontId="29" fillId="34" borderId="11" xfId="0" applyFont="1" applyFill="1" applyBorder="1" applyAlignment="1" applyProtection="1">
      <alignment horizontal="center" vertical="top" wrapText="1"/>
      <protection hidden="1"/>
    </xf>
    <xf numFmtId="0" fontId="29" fillId="34" borderId="12" xfId="0" applyFont="1" applyFill="1" applyBorder="1" applyAlignment="1" applyProtection="1">
      <alignment horizontal="center" vertical="top"/>
      <protection hidden="1"/>
    </xf>
    <xf numFmtId="0" fontId="58" fillId="34" borderId="16" xfId="0" applyFont="1" applyFill="1" applyBorder="1" applyAlignment="1" applyProtection="1">
      <alignment horizontal="center" vertical="center" wrapText="1"/>
      <protection hidden="1"/>
    </xf>
    <xf numFmtId="0" fontId="58" fillId="34" borderId="17" xfId="0" applyFont="1" applyFill="1" applyBorder="1" applyAlignment="1" applyProtection="1">
      <alignment horizontal="center" vertical="center" wrapText="1"/>
      <protection hidden="1"/>
    </xf>
    <xf numFmtId="0" fontId="58" fillId="34" borderId="18" xfId="0" applyFont="1" applyFill="1" applyBorder="1" applyAlignment="1" applyProtection="1">
      <alignment horizontal="center" vertical="center" wrapText="1"/>
      <protection hidden="1"/>
    </xf>
    <xf numFmtId="0" fontId="58" fillId="34" borderId="16" xfId="0" applyFont="1" applyFill="1" applyBorder="1" applyAlignment="1" applyProtection="1">
      <alignment horizontal="center" vertical="top" wrapText="1"/>
      <protection hidden="1"/>
    </xf>
    <xf numFmtId="0" fontId="58" fillId="34" borderId="17" xfId="0" applyFont="1" applyFill="1" applyBorder="1" applyAlignment="1" applyProtection="1">
      <alignment horizontal="center" vertical="top" wrapText="1"/>
      <protection hidden="1"/>
    </xf>
    <xf numFmtId="0" fontId="29" fillId="34" borderId="16" xfId="0" applyFont="1" applyFill="1" applyBorder="1" applyAlignment="1" applyProtection="1">
      <alignment horizontal="center" vertical="top"/>
      <protection hidden="1"/>
    </xf>
    <xf numFmtId="0" fontId="29" fillId="34" borderId="17" xfId="0" applyFont="1" applyFill="1" applyBorder="1" applyAlignment="1" applyProtection="1">
      <alignment horizontal="center" vertical="top"/>
      <protection hidden="1"/>
    </xf>
    <xf numFmtId="2" fontId="54" fillId="34" borderId="19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20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21" xfId="0" applyNumberFormat="1" applyFont="1" applyFill="1" applyBorder="1" applyAlignment="1" applyProtection="1">
      <alignment horizontal="center" vertical="center"/>
      <protection hidden="1"/>
    </xf>
    <xf numFmtId="2" fontId="54" fillId="34" borderId="20" xfId="0" applyNumberFormat="1" applyFont="1" applyFill="1" applyBorder="1" applyAlignment="1" applyProtection="1">
      <alignment horizontal="center" vertical="center"/>
      <protection hidden="1"/>
    </xf>
    <xf numFmtId="2" fontId="54" fillId="34" borderId="22" xfId="0" applyNumberFormat="1" applyFont="1" applyFill="1" applyBorder="1" applyAlignment="1" applyProtection="1">
      <alignment horizontal="center" vertical="center"/>
      <protection hidden="1"/>
    </xf>
    <xf numFmtId="165" fontId="54" fillId="34" borderId="23" xfId="0" applyNumberFormat="1" applyFont="1" applyFill="1" applyBorder="1" applyAlignment="1" applyProtection="1">
      <alignment horizontal="center" vertical="center"/>
      <protection hidden="1"/>
    </xf>
    <xf numFmtId="165" fontId="54" fillId="34" borderId="19" xfId="0" applyNumberFormat="1" applyFont="1" applyFill="1" applyBorder="1" applyAlignment="1" applyProtection="1">
      <alignment horizontal="center" vertical="center"/>
      <protection hidden="1"/>
    </xf>
    <xf numFmtId="165" fontId="54" fillId="34" borderId="20" xfId="0" applyNumberFormat="1" applyFont="1" applyFill="1" applyBorder="1" applyAlignment="1" applyProtection="1">
      <alignment horizontal="center" vertical="center"/>
      <protection hidden="1"/>
    </xf>
    <xf numFmtId="2" fontId="54" fillId="34" borderId="24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25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26" xfId="0" applyNumberFormat="1" applyFont="1" applyFill="1" applyBorder="1" applyAlignment="1" applyProtection="1">
      <alignment horizontal="center" vertical="center"/>
      <protection hidden="1"/>
    </xf>
    <xf numFmtId="2" fontId="54" fillId="34" borderId="25" xfId="0" applyNumberFormat="1" applyFont="1" applyFill="1" applyBorder="1" applyAlignment="1" applyProtection="1">
      <alignment horizontal="center" vertical="center"/>
      <protection hidden="1"/>
    </xf>
    <xf numFmtId="2" fontId="54" fillId="34" borderId="27" xfId="0" applyNumberFormat="1" applyFont="1" applyFill="1" applyBorder="1" applyAlignment="1" applyProtection="1">
      <alignment horizontal="center" vertical="center"/>
      <protection hidden="1"/>
    </xf>
    <xf numFmtId="165" fontId="54" fillId="34" borderId="28" xfId="0" applyNumberFormat="1" applyFont="1" applyFill="1" applyBorder="1" applyAlignment="1" applyProtection="1">
      <alignment horizontal="center" vertical="center"/>
      <protection hidden="1"/>
    </xf>
    <xf numFmtId="165" fontId="54" fillId="34" borderId="24" xfId="0" applyNumberFormat="1" applyFont="1" applyFill="1" applyBorder="1" applyAlignment="1" applyProtection="1">
      <alignment horizontal="center" vertical="center"/>
      <protection hidden="1"/>
    </xf>
    <xf numFmtId="165" fontId="54" fillId="34" borderId="25" xfId="0" applyNumberFormat="1" applyFont="1" applyFill="1" applyBorder="1" applyAlignment="1" applyProtection="1">
      <alignment horizontal="center" vertical="center"/>
      <protection hidden="1"/>
    </xf>
    <xf numFmtId="2" fontId="54" fillId="34" borderId="29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30" xfId="0" applyNumberFormat="1" applyFont="1" applyFill="1" applyBorder="1" applyAlignment="1" applyProtection="1">
      <alignment horizontal="center" vertical="center" wrapText="1"/>
      <protection hidden="1"/>
    </xf>
    <xf numFmtId="2" fontId="54" fillId="34" borderId="31" xfId="0" applyNumberFormat="1" applyFont="1" applyFill="1" applyBorder="1" applyAlignment="1" applyProtection="1">
      <alignment horizontal="center" vertical="center"/>
      <protection hidden="1"/>
    </xf>
    <xf numFmtId="2" fontId="54" fillId="34" borderId="30" xfId="0" applyNumberFormat="1" applyFont="1" applyFill="1" applyBorder="1" applyAlignment="1" applyProtection="1">
      <alignment horizontal="center" vertical="center"/>
      <protection hidden="1"/>
    </xf>
    <xf numFmtId="2" fontId="54" fillId="34" borderId="32" xfId="0" applyNumberFormat="1" applyFont="1" applyFill="1" applyBorder="1" applyAlignment="1" applyProtection="1">
      <alignment horizontal="center" vertical="center"/>
      <protection hidden="1"/>
    </xf>
    <xf numFmtId="165" fontId="54" fillId="34" borderId="33" xfId="0" applyNumberFormat="1" applyFont="1" applyFill="1" applyBorder="1" applyAlignment="1" applyProtection="1">
      <alignment horizontal="center" vertical="center"/>
      <protection hidden="1"/>
    </xf>
    <xf numFmtId="165" fontId="54" fillId="34" borderId="29" xfId="0" applyNumberFormat="1" applyFont="1" applyFill="1" applyBorder="1" applyAlignment="1" applyProtection="1">
      <alignment horizontal="center" vertical="center"/>
      <protection hidden="1"/>
    </xf>
    <xf numFmtId="165" fontId="54" fillId="34" borderId="30" xfId="0" applyNumberFormat="1" applyFont="1" applyFill="1" applyBorder="1" applyAlignment="1" applyProtection="1">
      <alignment horizontal="center" vertical="center"/>
      <protection hidden="1"/>
    </xf>
    <xf numFmtId="0" fontId="56" fillId="34" borderId="14" xfId="0" applyFont="1" applyFill="1" applyBorder="1" applyAlignment="1" applyProtection="1">
      <alignment horizontal="right" vertical="center"/>
      <protection hidden="1"/>
    </xf>
    <xf numFmtId="0" fontId="56" fillId="34" borderId="15" xfId="0" applyFont="1" applyFill="1" applyBorder="1" applyAlignment="1" applyProtection="1">
      <alignment horizontal="right" vertical="center"/>
      <protection hidden="1"/>
    </xf>
    <xf numFmtId="165" fontId="56" fillId="34" borderId="10" xfId="0" applyNumberFormat="1" applyFont="1" applyFill="1" applyBorder="1" applyAlignment="1" applyProtection="1">
      <alignment horizontal="center" vertical="center"/>
      <protection hidden="1"/>
    </xf>
    <xf numFmtId="0" fontId="56" fillId="34" borderId="17" xfId="0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Alignment="1" applyProtection="1">
      <alignment horizontal="center" vertical="top" wrapText="1"/>
      <protection hidden="1"/>
    </xf>
    <xf numFmtId="0" fontId="59" fillId="33" borderId="0" xfId="0" applyFont="1" applyFill="1" applyAlignment="1" applyProtection="1">
      <alignment vertical="center" wrapText="1"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wrapText="1"/>
      <protection hidden="1"/>
    </xf>
    <xf numFmtId="0" fontId="54" fillId="35" borderId="34" xfId="0" applyFont="1" applyFill="1" applyBorder="1" applyAlignment="1" applyProtection="1">
      <alignment horizontal="center" vertical="center" wrapText="1"/>
      <protection hidden="1"/>
    </xf>
    <xf numFmtId="14" fontId="62" fillId="35" borderId="10" xfId="0" applyNumberFormat="1" applyFont="1" applyFill="1" applyBorder="1" applyAlignment="1" applyProtection="1">
      <alignment horizontal="center" vertical="center"/>
      <protection hidden="1"/>
    </xf>
    <xf numFmtId="0" fontId="56" fillId="35" borderId="14" xfId="0" applyFont="1" applyFill="1" applyBorder="1" applyAlignment="1" applyProtection="1">
      <alignment horizontal="center" vertical="center" wrapText="1"/>
      <protection hidden="1"/>
    </xf>
    <xf numFmtId="0" fontId="54" fillId="35" borderId="19" xfId="0" applyFont="1" applyFill="1" applyBorder="1" applyAlignment="1" applyProtection="1">
      <alignment horizontal="left" wrapText="1"/>
      <protection hidden="1"/>
    </xf>
    <xf numFmtId="0" fontId="54" fillId="35" borderId="20" xfId="0" applyFont="1" applyFill="1" applyBorder="1" applyAlignment="1" applyProtection="1">
      <alignment horizontal="left" wrapText="1"/>
      <protection hidden="1"/>
    </xf>
    <xf numFmtId="0" fontId="54" fillId="35" borderId="23" xfId="0" applyFont="1" applyFill="1" applyBorder="1" applyAlignment="1" applyProtection="1">
      <alignment horizontal="center" wrapText="1"/>
      <protection hidden="1"/>
    </xf>
    <xf numFmtId="165" fontId="54" fillId="35" borderId="0" xfId="0" applyNumberFormat="1" applyFont="1" applyFill="1" applyAlignment="1" applyProtection="1">
      <alignment horizontal="center" vertical="center"/>
      <protection hidden="1"/>
    </xf>
    <xf numFmtId="165" fontId="54" fillId="35" borderId="35" xfId="0" applyNumberFormat="1" applyFont="1" applyFill="1" applyBorder="1" applyAlignment="1" applyProtection="1">
      <alignment horizontal="center" vertical="center"/>
      <protection hidden="1"/>
    </xf>
    <xf numFmtId="165" fontId="54" fillId="35" borderId="36" xfId="0" applyNumberFormat="1" applyFont="1" applyFill="1" applyBorder="1" applyAlignment="1" applyProtection="1">
      <alignment horizontal="center" vertical="center" wrapText="1"/>
      <protection hidden="1"/>
    </xf>
    <xf numFmtId="165" fontId="54" fillId="35" borderId="37" xfId="0" applyNumberFormat="1" applyFont="1" applyFill="1" applyBorder="1" applyAlignment="1" applyProtection="1">
      <alignment horizontal="center" vertical="center"/>
      <protection hidden="1"/>
    </xf>
    <xf numFmtId="165" fontId="54" fillId="35" borderId="24" xfId="0" applyNumberFormat="1" applyFont="1" applyFill="1" applyBorder="1" applyAlignment="1" applyProtection="1">
      <alignment horizontal="center" vertical="center" wrapText="1"/>
      <protection hidden="1"/>
    </xf>
    <xf numFmtId="165" fontId="54" fillId="35" borderId="24" xfId="0" applyNumberFormat="1" applyFont="1" applyFill="1" applyBorder="1" applyAlignment="1" applyProtection="1">
      <alignment horizontal="center" vertical="center"/>
      <protection hidden="1"/>
    </xf>
    <xf numFmtId="165" fontId="54" fillId="35" borderId="37" xfId="0" applyNumberFormat="1" applyFont="1" applyFill="1" applyBorder="1" applyAlignment="1" applyProtection="1">
      <alignment horizontal="center" vertical="center" wrapText="1"/>
      <protection hidden="1"/>
    </xf>
    <xf numFmtId="0" fontId="54" fillId="35" borderId="36" xfId="0" applyFont="1" applyFill="1" applyBorder="1" applyAlignment="1" applyProtection="1">
      <alignment horizontal="center" vertical="center"/>
      <protection hidden="1"/>
    </xf>
    <xf numFmtId="0" fontId="54" fillId="35" borderId="24" xfId="0" applyFont="1" applyFill="1" applyBorder="1" applyAlignment="1" applyProtection="1">
      <alignment horizontal="left" wrapText="1"/>
      <protection hidden="1"/>
    </xf>
    <xf numFmtId="0" fontId="54" fillId="35" borderId="25" xfId="0" applyFont="1" applyFill="1" applyBorder="1" applyAlignment="1" applyProtection="1">
      <alignment horizontal="left" wrapText="1"/>
      <protection hidden="1"/>
    </xf>
    <xf numFmtId="165" fontId="54" fillId="35" borderId="38" xfId="0" applyNumberFormat="1" applyFont="1" applyFill="1" applyBorder="1" applyAlignment="1" applyProtection="1">
      <alignment horizontal="center" vertical="center"/>
      <protection hidden="1"/>
    </xf>
    <xf numFmtId="165" fontId="54" fillId="35" borderId="39" xfId="0" applyNumberFormat="1" applyFont="1" applyFill="1" applyBorder="1" applyAlignment="1" applyProtection="1">
      <alignment horizontal="center" vertical="center"/>
      <protection hidden="1"/>
    </xf>
    <xf numFmtId="0" fontId="54" fillId="35" borderId="37" xfId="0" applyFont="1" applyFill="1" applyBorder="1" applyAlignment="1" applyProtection="1">
      <alignment horizontal="center" vertical="center"/>
      <protection hidden="1"/>
    </xf>
    <xf numFmtId="165" fontId="54" fillId="35" borderId="34" xfId="0" applyNumberFormat="1" applyFont="1" applyFill="1" applyBorder="1" applyAlignment="1" applyProtection="1">
      <alignment horizontal="center" vertical="center"/>
      <protection hidden="1"/>
    </xf>
    <xf numFmtId="165" fontId="54" fillId="35" borderId="40" xfId="0" applyNumberFormat="1" applyFont="1" applyFill="1" applyBorder="1" applyAlignment="1" applyProtection="1">
      <alignment horizontal="center" vertical="center"/>
      <protection hidden="1"/>
    </xf>
    <xf numFmtId="0" fontId="54" fillId="35" borderId="24" xfId="0" applyFont="1" applyFill="1" applyBorder="1" applyAlignment="1" applyProtection="1">
      <alignment horizontal="right" wrapText="1"/>
      <protection hidden="1"/>
    </xf>
    <xf numFmtId="0" fontId="54" fillId="35" borderId="25" xfId="0" applyFont="1" applyFill="1" applyBorder="1" applyAlignment="1" applyProtection="1">
      <alignment horizontal="right" wrapText="1"/>
      <protection hidden="1"/>
    </xf>
    <xf numFmtId="0" fontId="54" fillId="35" borderId="41" xfId="0" applyFont="1" applyFill="1" applyBorder="1" applyAlignment="1" applyProtection="1">
      <alignment horizontal="center" wrapText="1"/>
      <protection hidden="1"/>
    </xf>
    <xf numFmtId="0" fontId="54" fillId="35" borderId="29" xfId="0" applyFont="1" applyFill="1" applyBorder="1" applyAlignment="1" applyProtection="1">
      <alignment horizontal="right" wrapText="1"/>
      <protection hidden="1"/>
    </xf>
    <xf numFmtId="0" fontId="54" fillId="35" borderId="30" xfId="0" applyFont="1" applyFill="1" applyBorder="1" applyAlignment="1" applyProtection="1">
      <alignment horizontal="right" wrapText="1"/>
      <protection hidden="1"/>
    </xf>
    <xf numFmtId="0" fontId="54" fillId="35" borderId="18" xfId="0" applyFont="1" applyFill="1" applyBorder="1" applyAlignment="1" applyProtection="1">
      <alignment horizontal="center" wrapText="1"/>
      <protection hidden="1"/>
    </xf>
    <xf numFmtId="165" fontId="54" fillId="35" borderId="10" xfId="0" applyNumberFormat="1" applyFont="1" applyFill="1" applyBorder="1" applyAlignment="1" applyProtection="1">
      <alignment horizontal="center" vertical="center"/>
      <protection hidden="1"/>
    </xf>
    <xf numFmtId="165" fontId="54" fillId="35" borderId="42" xfId="0" applyNumberFormat="1" applyFont="1" applyFill="1" applyBorder="1" applyAlignment="1" applyProtection="1">
      <alignment horizontal="center" vertical="center"/>
      <protection hidden="1"/>
    </xf>
    <xf numFmtId="165" fontId="54" fillId="35" borderId="42" xfId="0" applyNumberFormat="1" applyFont="1" applyFill="1" applyBorder="1" applyAlignment="1" applyProtection="1">
      <alignment horizontal="center" vertical="center" wrapText="1"/>
      <protection hidden="1"/>
    </xf>
    <xf numFmtId="165" fontId="54" fillId="35" borderId="29" xfId="0" applyNumberFormat="1" applyFont="1" applyFill="1" applyBorder="1" applyAlignment="1" applyProtection="1">
      <alignment horizontal="center" vertical="center" wrapText="1"/>
      <protection hidden="1"/>
    </xf>
    <xf numFmtId="165" fontId="54" fillId="35" borderId="29" xfId="0" applyNumberFormat="1" applyFont="1" applyFill="1" applyBorder="1" applyAlignment="1" applyProtection="1">
      <alignment horizontal="center" vertical="center"/>
      <protection hidden="1"/>
    </xf>
    <xf numFmtId="0" fontId="54" fillId="35" borderId="42" xfId="0" applyFont="1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63" fillId="33" borderId="0" xfId="0" applyFont="1" applyFill="1" applyAlignment="1" applyProtection="1">
      <alignment horizontal="center" vertical="top" wrapText="1"/>
      <protection hidden="1"/>
    </xf>
    <xf numFmtId="0" fontId="63" fillId="33" borderId="43" xfId="0" applyFont="1" applyFill="1" applyBorder="1" applyAlignment="1" applyProtection="1">
      <alignment horizontal="center" vertical="top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60" fillId="35" borderId="10" xfId="0" applyFont="1" applyFill="1" applyBorder="1" applyAlignment="1" applyProtection="1">
      <alignment horizontal="center"/>
      <protection hidden="1"/>
    </xf>
    <xf numFmtId="0" fontId="63" fillId="33" borderId="43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5</xdr:row>
      <xdr:rowOff>200025</xdr:rowOff>
    </xdr:from>
    <xdr:to>
      <xdr:col>14</xdr:col>
      <xdr:colOff>781050</xdr:colOff>
      <xdr:row>5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86690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5</xdr:row>
      <xdr:rowOff>200025</xdr:rowOff>
    </xdr:from>
    <xdr:to>
      <xdr:col>16</xdr:col>
      <xdr:colOff>609600</xdr:colOff>
      <xdr:row>5</xdr:row>
      <xdr:rowOff>590550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86690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</xdr:row>
      <xdr:rowOff>190500</xdr:rowOff>
    </xdr:from>
    <xdr:to>
      <xdr:col>21</xdr:col>
      <xdr:colOff>847725</xdr:colOff>
      <xdr:row>5</xdr:row>
      <xdr:rowOff>600075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1857375"/>
          <a:ext cx="1695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&#1050;\&#1056;&#1072;&#1089;&#1095;&#1105;&#1090;%20&#1053;&#1052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 страница"/>
      <sheetName val="АР без корр. коэф. 1 предмет"/>
      <sheetName val="АР без корр. коэф. множество"/>
      <sheetName val="Анализ рынка с корр. коэф."/>
      <sheetName val="Нормативный метод"/>
      <sheetName val="Тарифный метод"/>
    </sheetNames>
    <definedNames>
      <definedName name="Save90"/>
      <definedName name="Кнопка30_Щелчок"/>
      <definedName name="Кнопка40_Щелчок"/>
      <definedName name="Кнопка90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outlinePr summaryBelow="0"/>
    <pageSetUpPr fitToPage="1"/>
  </sheetPr>
  <dimension ref="A1:V117"/>
  <sheetViews>
    <sheetView tabSelected="1" zoomScale="86" zoomScaleNormal="86" zoomScalePageLayoutView="0" workbookViewId="0" topLeftCell="A1">
      <pane ySplit="6" topLeftCell="A7" activePane="bottomLeft" state="frozen"/>
      <selection pane="topLeft" activeCell="A1" sqref="A1"/>
      <selection pane="bottomLeft" activeCell="K8" sqref="A1:IV65536"/>
    </sheetView>
  </sheetViews>
  <sheetFormatPr defaultColWidth="9.140625" defaultRowHeight="15"/>
  <cols>
    <col min="1" max="1" width="8.57421875" style="2" customWidth="1"/>
    <col min="2" max="2" width="31.421875" style="2" customWidth="1"/>
    <col min="3" max="3" width="8.57421875" style="2" customWidth="1"/>
    <col min="4" max="6" width="15.7109375" style="2" customWidth="1"/>
    <col min="7" max="13" width="15.7109375" style="2" hidden="1" customWidth="1"/>
    <col min="14" max="14" width="11.8515625" style="2" customWidth="1"/>
    <col min="15" max="15" width="12.00390625" style="2" customWidth="1"/>
    <col min="16" max="16" width="9.421875" style="2" customWidth="1"/>
    <col min="17" max="17" width="9.57421875" style="2" customWidth="1"/>
    <col min="18" max="18" width="15.7109375" style="2" customWidth="1"/>
    <col min="19" max="19" width="14.28125" style="2" customWidth="1"/>
    <col min="20" max="20" width="14.7109375" style="2" customWidth="1"/>
    <col min="21" max="22" width="13.00390625" style="2" customWidth="1"/>
    <col min="23" max="16384" width="9.140625" style="2" customWidth="1"/>
  </cols>
  <sheetData>
    <row r="1" ht="15.75" hidden="1">
      <c r="A1" s="1" t="s">
        <v>0</v>
      </c>
    </row>
    <row r="2" ht="20.25">
      <c r="D2" s="3" t="s">
        <v>1</v>
      </c>
    </row>
    <row r="3" spans="4:17" ht="47.25" customHeight="1">
      <c r="D3" s="4" t="s">
        <v>2</v>
      </c>
      <c r="E3" s="4"/>
      <c r="F3" s="58" t="s">
        <v>3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0:22" ht="30" customHeight="1" thickBot="1">
      <c r="J4" s="5"/>
      <c r="O4" s="6" t="s">
        <v>4</v>
      </c>
      <c r="P4" s="59">
        <f ca="1">NOW()</f>
        <v>45343.59442337963</v>
      </c>
      <c r="Q4" s="59"/>
      <c r="S4" s="7" t="s">
        <v>5</v>
      </c>
      <c r="T4" s="7"/>
      <c r="U4" s="8">
        <f>SUM(U7:V106)</f>
        <v>34928.34</v>
      </c>
      <c r="V4" s="9"/>
    </row>
    <row r="5" spans="1:22" ht="33.75" customHeight="1" thickBot="1">
      <c r="A5" s="10" t="s">
        <v>6</v>
      </c>
      <c r="B5" s="11"/>
      <c r="C5" s="12" t="s">
        <v>7</v>
      </c>
      <c r="D5" s="13" t="s">
        <v>8</v>
      </c>
      <c r="E5" s="14"/>
      <c r="F5" s="14"/>
      <c r="G5" s="14"/>
      <c r="H5" s="14"/>
      <c r="I5" s="14"/>
      <c r="J5" s="14"/>
      <c r="K5" s="14"/>
      <c r="L5" s="14"/>
      <c r="M5" s="14"/>
      <c r="N5" s="15" t="s">
        <v>9</v>
      </c>
      <c r="O5" s="16"/>
      <c r="P5" s="15" t="s">
        <v>10</v>
      </c>
      <c r="Q5" s="16"/>
      <c r="R5" s="12" t="s">
        <v>11</v>
      </c>
      <c r="S5" s="12" t="s">
        <v>12</v>
      </c>
      <c r="T5" s="10" t="s">
        <v>13</v>
      </c>
      <c r="U5" s="17" t="s">
        <v>14</v>
      </c>
      <c r="V5" s="18"/>
    </row>
    <row r="6" spans="1:22" ht="60" customHeight="1" thickBot="1">
      <c r="A6" s="19"/>
      <c r="B6" s="20"/>
      <c r="C6" s="21"/>
      <c r="D6" s="60" t="s">
        <v>15</v>
      </c>
      <c r="E6" s="60" t="s">
        <v>16</v>
      </c>
      <c r="F6" s="60" t="s">
        <v>17</v>
      </c>
      <c r="G6" s="60" t="s">
        <v>18</v>
      </c>
      <c r="H6" s="60" t="s">
        <v>19</v>
      </c>
      <c r="I6" s="60" t="s">
        <v>20</v>
      </c>
      <c r="J6" s="60" t="s">
        <v>21</v>
      </c>
      <c r="K6" s="60" t="s">
        <v>22</v>
      </c>
      <c r="L6" s="60" t="s">
        <v>23</v>
      </c>
      <c r="M6" s="60" t="s">
        <v>24</v>
      </c>
      <c r="N6" s="22"/>
      <c r="O6" s="23"/>
      <c r="P6" s="22"/>
      <c r="Q6" s="23"/>
      <c r="R6" s="21"/>
      <c r="S6" s="21"/>
      <c r="T6" s="19"/>
      <c r="U6" s="24"/>
      <c r="V6" s="25"/>
    </row>
    <row r="7" spans="1:22" ht="75" customHeight="1" thickBot="1">
      <c r="A7" s="61" t="s">
        <v>25</v>
      </c>
      <c r="B7" s="62"/>
      <c r="C7" s="63" t="s">
        <v>26</v>
      </c>
      <c r="D7" s="64">
        <v>550</v>
      </c>
      <c r="E7" s="65">
        <v>590</v>
      </c>
      <c r="F7" s="66">
        <v>545</v>
      </c>
      <c r="G7" s="67"/>
      <c r="H7" s="68"/>
      <c r="I7" s="69"/>
      <c r="J7" s="67"/>
      <c r="K7" s="70"/>
      <c r="L7" s="67"/>
      <c r="M7" s="68"/>
      <c r="N7" s="26">
        <f aca="true" t="shared" si="0" ref="N7:N70">IF(IF((COUNTIF(D7:M7,"&gt;0"))&gt;1,SQRT(DEVSQ(D7:M7)/((COUNTIF(D7:M7,"&gt;0")-1))),0)=0,0,IF((COUNTIF(D7:M7,"&gt;0"))&gt;1,SQRT(DEVSQ(D7:M7)/((COUNTIF(D7:M7,"&gt;0")-1))),0))</f>
        <v>24.664414311581236</v>
      </c>
      <c r="O7" s="27"/>
      <c r="P7" s="28">
        <f aca="true" t="shared" si="1" ref="P7:P70">IF(N7=0,0,ROUND(IF((COUNTIF(D7:M7,"&gt;0"))&gt;1,N7/AVERAGEA(D7:M7)*100,0),2))</f>
        <v>4.39</v>
      </c>
      <c r="Q7" s="29"/>
      <c r="R7" s="30"/>
      <c r="S7" s="31">
        <f aca="true" t="shared" si="2" ref="S7:S70">IF(COUNTIF(D7:M7,"&gt;0")&gt;0,ROUND(SUM(D7:M7)/(COUNTIF(D7:M7,"&gt;0")),2),"")</f>
        <v>561.67</v>
      </c>
      <c r="T7" s="71">
        <v>1</v>
      </c>
      <c r="U7" s="32">
        <f aca="true" t="shared" si="3" ref="U7:U70">IF(COUNTIF(D7:M7,"&gt;0")&gt;1,T7*ROUND((SUM(D7:M7)/(COUNTIF(D7:M7,"&gt;0"))),2),"")</f>
        <v>561.67</v>
      </c>
      <c r="V7" s="33"/>
    </row>
    <row r="8" spans="1:22" ht="115.5" customHeight="1" thickBot="1">
      <c r="A8" s="72" t="s">
        <v>27</v>
      </c>
      <c r="B8" s="73"/>
      <c r="C8" s="63" t="s">
        <v>26</v>
      </c>
      <c r="D8" s="74">
        <v>5100</v>
      </c>
      <c r="E8" s="75">
        <v>5400</v>
      </c>
      <c r="F8" s="70">
        <v>4800</v>
      </c>
      <c r="G8" s="67"/>
      <c r="H8" s="68"/>
      <c r="I8" s="69"/>
      <c r="J8" s="67"/>
      <c r="K8" s="70"/>
      <c r="L8" s="67"/>
      <c r="M8" s="68"/>
      <c r="N8" s="34">
        <f t="shared" si="0"/>
        <v>300</v>
      </c>
      <c r="O8" s="35"/>
      <c r="P8" s="36">
        <f t="shared" si="1"/>
        <v>5.88</v>
      </c>
      <c r="Q8" s="37"/>
      <c r="R8" s="38"/>
      <c r="S8" s="39">
        <f t="shared" si="2"/>
        <v>5100</v>
      </c>
      <c r="T8" s="76">
        <v>1</v>
      </c>
      <c r="U8" s="40">
        <f t="shared" si="3"/>
        <v>5100</v>
      </c>
      <c r="V8" s="41"/>
    </row>
    <row r="9" spans="1:22" ht="156.75" customHeight="1" thickBot="1">
      <c r="A9" s="72" t="s">
        <v>28</v>
      </c>
      <c r="B9" s="73"/>
      <c r="C9" s="63" t="s">
        <v>26</v>
      </c>
      <c r="D9" s="77">
        <v>29000</v>
      </c>
      <c r="E9" s="78">
        <v>28000</v>
      </c>
      <c r="F9" s="70">
        <v>27000</v>
      </c>
      <c r="G9" s="67"/>
      <c r="H9" s="68"/>
      <c r="I9" s="69"/>
      <c r="J9" s="67"/>
      <c r="K9" s="70"/>
      <c r="L9" s="67"/>
      <c r="M9" s="68"/>
      <c r="N9" s="34">
        <f t="shared" si="0"/>
        <v>1000</v>
      </c>
      <c r="O9" s="35"/>
      <c r="P9" s="36">
        <f t="shared" si="1"/>
        <v>3.57</v>
      </c>
      <c r="Q9" s="37"/>
      <c r="R9" s="38"/>
      <c r="S9" s="39">
        <f t="shared" si="2"/>
        <v>28000</v>
      </c>
      <c r="T9" s="76">
        <v>1</v>
      </c>
      <c r="U9" s="40">
        <f t="shared" si="3"/>
        <v>28000</v>
      </c>
      <c r="V9" s="41"/>
    </row>
    <row r="10" spans="1:22" ht="66.75" customHeight="1" thickBot="1">
      <c r="A10" s="72" t="s">
        <v>29</v>
      </c>
      <c r="B10" s="73"/>
      <c r="C10" s="63" t="s">
        <v>26</v>
      </c>
      <c r="D10" s="77">
        <v>1000</v>
      </c>
      <c r="E10" s="65">
        <v>1300</v>
      </c>
      <c r="F10" s="70">
        <v>1500</v>
      </c>
      <c r="G10" s="67"/>
      <c r="H10" s="68"/>
      <c r="I10" s="69"/>
      <c r="J10" s="67"/>
      <c r="K10" s="70"/>
      <c r="L10" s="67"/>
      <c r="M10" s="68"/>
      <c r="N10" s="34">
        <f t="shared" si="0"/>
        <v>251.66114784235833</v>
      </c>
      <c r="O10" s="35"/>
      <c r="P10" s="36">
        <f t="shared" si="1"/>
        <v>19.87</v>
      </c>
      <c r="Q10" s="37"/>
      <c r="R10" s="38"/>
      <c r="S10" s="39">
        <f t="shared" si="2"/>
        <v>1266.67</v>
      </c>
      <c r="T10" s="76">
        <v>1</v>
      </c>
      <c r="U10" s="40">
        <f t="shared" si="3"/>
        <v>1266.67</v>
      </c>
      <c r="V10" s="41"/>
    </row>
    <row r="11" spans="1:22" ht="16.5" hidden="1" thickBot="1">
      <c r="A11" s="79" t="s">
        <v>30</v>
      </c>
      <c r="B11" s="80"/>
      <c r="C11" s="81"/>
      <c r="D11" s="77"/>
      <c r="E11" s="65"/>
      <c r="F11" s="70"/>
      <c r="G11" s="67"/>
      <c r="H11" s="68"/>
      <c r="I11" s="69"/>
      <c r="J11" s="67"/>
      <c r="K11" s="70"/>
      <c r="L11" s="67"/>
      <c r="M11" s="68"/>
      <c r="N11" s="34">
        <f t="shared" si="0"/>
        <v>0</v>
      </c>
      <c r="O11" s="35"/>
      <c r="P11" s="36">
        <f t="shared" si="1"/>
        <v>0</v>
      </c>
      <c r="Q11" s="37"/>
      <c r="R11" s="38"/>
      <c r="S11" s="39">
        <f t="shared" si="2"/>
      </c>
      <c r="T11" s="76"/>
      <c r="U11" s="40">
        <f t="shared" si="3"/>
      </c>
      <c r="V11" s="41"/>
    </row>
    <row r="12" spans="1:22" ht="16.5" hidden="1" thickBot="1">
      <c r="A12" s="79" t="s">
        <v>31</v>
      </c>
      <c r="B12" s="80"/>
      <c r="C12" s="81"/>
      <c r="D12" s="77"/>
      <c r="E12" s="65"/>
      <c r="F12" s="70"/>
      <c r="G12" s="67"/>
      <c r="H12" s="68"/>
      <c r="I12" s="69"/>
      <c r="J12" s="67"/>
      <c r="K12" s="70"/>
      <c r="L12" s="67"/>
      <c r="M12" s="68"/>
      <c r="N12" s="34">
        <f t="shared" si="0"/>
        <v>0</v>
      </c>
      <c r="O12" s="35"/>
      <c r="P12" s="36">
        <f t="shared" si="1"/>
        <v>0</v>
      </c>
      <c r="Q12" s="37"/>
      <c r="R12" s="38"/>
      <c r="S12" s="39">
        <f t="shared" si="2"/>
      </c>
      <c r="T12" s="76"/>
      <c r="U12" s="40">
        <f t="shared" si="3"/>
      </c>
      <c r="V12" s="41"/>
    </row>
    <row r="13" spans="1:22" ht="16.5" hidden="1" thickBot="1">
      <c r="A13" s="79" t="s">
        <v>32</v>
      </c>
      <c r="B13" s="80"/>
      <c r="C13" s="81"/>
      <c r="D13" s="77"/>
      <c r="E13" s="65"/>
      <c r="F13" s="70"/>
      <c r="G13" s="67"/>
      <c r="H13" s="68"/>
      <c r="I13" s="69"/>
      <c r="J13" s="67"/>
      <c r="K13" s="70"/>
      <c r="L13" s="67"/>
      <c r="M13" s="68"/>
      <c r="N13" s="34">
        <f t="shared" si="0"/>
        <v>0</v>
      </c>
      <c r="O13" s="35"/>
      <c r="P13" s="36">
        <f t="shared" si="1"/>
        <v>0</v>
      </c>
      <c r="Q13" s="37"/>
      <c r="R13" s="38"/>
      <c r="S13" s="39">
        <f t="shared" si="2"/>
      </c>
      <c r="T13" s="76"/>
      <c r="U13" s="40">
        <f t="shared" si="3"/>
      </c>
      <c r="V13" s="41"/>
    </row>
    <row r="14" spans="1:22" ht="16.5" hidden="1" thickBot="1">
      <c r="A14" s="79" t="s">
        <v>33</v>
      </c>
      <c r="B14" s="80"/>
      <c r="C14" s="81"/>
      <c r="D14" s="77"/>
      <c r="E14" s="65"/>
      <c r="F14" s="70"/>
      <c r="G14" s="67"/>
      <c r="H14" s="68"/>
      <c r="I14" s="69"/>
      <c r="J14" s="67"/>
      <c r="K14" s="70"/>
      <c r="L14" s="67"/>
      <c r="M14" s="68"/>
      <c r="N14" s="34">
        <f t="shared" si="0"/>
        <v>0</v>
      </c>
      <c r="O14" s="35"/>
      <c r="P14" s="36">
        <f t="shared" si="1"/>
        <v>0</v>
      </c>
      <c r="Q14" s="37"/>
      <c r="R14" s="38"/>
      <c r="S14" s="39">
        <f t="shared" si="2"/>
      </c>
      <c r="T14" s="76"/>
      <c r="U14" s="40">
        <f t="shared" si="3"/>
      </c>
      <c r="V14" s="41"/>
    </row>
    <row r="15" spans="1:22" ht="16.5" hidden="1" thickBot="1">
      <c r="A15" s="79" t="s">
        <v>34</v>
      </c>
      <c r="B15" s="80"/>
      <c r="C15" s="81"/>
      <c r="D15" s="77"/>
      <c r="E15" s="65"/>
      <c r="F15" s="70"/>
      <c r="G15" s="67"/>
      <c r="H15" s="68"/>
      <c r="I15" s="69"/>
      <c r="J15" s="67"/>
      <c r="K15" s="70"/>
      <c r="L15" s="67"/>
      <c r="M15" s="68"/>
      <c r="N15" s="34">
        <f t="shared" si="0"/>
        <v>0</v>
      </c>
      <c r="O15" s="35"/>
      <c r="P15" s="36">
        <f t="shared" si="1"/>
        <v>0</v>
      </c>
      <c r="Q15" s="37"/>
      <c r="R15" s="38"/>
      <c r="S15" s="39">
        <f t="shared" si="2"/>
      </c>
      <c r="T15" s="76"/>
      <c r="U15" s="40">
        <f t="shared" si="3"/>
      </c>
      <c r="V15" s="41"/>
    </row>
    <row r="16" spans="1:22" ht="16.5" hidden="1" thickBot="1">
      <c r="A16" s="79" t="s">
        <v>35</v>
      </c>
      <c r="B16" s="80"/>
      <c r="C16" s="81"/>
      <c r="D16" s="77"/>
      <c r="E16" s="65"/>
      <c r="F16" s="70"/>
      <c r="G16" s="67"/>
      <c r="H16" s="68"/>
      <c r="I16" s="69"/>
      <c r="J16" s="67"/>
      <c r="K16" s="70"/>
      <c r="L16" s="67"/>
      <c r="M16" s="68"/>
      <c r="N16" s="34">
        <f t="shared" si="0"/>
        <v>0</v>
      </c>
      <c r="O16" s="35"/>
      <c r="P16" s="36">
        <f t="shared" si="1"/>
        <v>0</v>
      </c>
      <c r="Q16" s="37"/>
      <c r="R16" s="38"/>
      <c r="S16" s="39">
        <f t="shared" si="2"/>
      </c>
      <c r="T16" s="76"/>
      <c r="U16" s="40">
        <f t="shared" si="3"/>
      </c>
      <c r="V16" s="41"/>
    </row>
    <row r="17" spans="1:22" ht="16.5" hidden="1" thickBot="1">
      <c r="A17" s="79" t="s">
        <v>36</v>
      </c>
      <c r="B17" s="80"/>
      <c r="C17" s="81"/>
      <c r="D17" s="77"/>
      <c r="E17" s="65"/>
      <c r="F17" s="70"/>
      <c r="G17" s="67"/>
      <c r="H17" s="68"/>
      <c r="I17" s="69"/>
      <c r="J17" s="67"/>
      <c r="K17" s="70"/>
      <c r="L17" s="67"/>
      <c r="M17" s="68"/>
      <c r="N17" s="34">
        <f t="shared" si="0"/>
        <v>0</v>
      </c>
      <c r="O17" s="35"/>
      <c r="P17" s="36">
        <f t="shared" si="1"/>
        <v>0</v>
      </c>
      <c r="Q17" s="37"/>
      <c r="R17" s="38"/>
      <c r="S17" s="39">
        <f t="shared" si="2"/>
      </c>
      <c r="T17" s="76"/>
      <c r="U17" s="40">
        <f t="shared" si="3"/>
      </c>
      <c r="V17" s="41"/>
    </row>
    <row r="18" spans="1:22" ht="16.5" hidden="1" thickBot="1">
      <c r="A18" s="79" t="s">
        <v>37</v>
      </c>
      <c r="B18" s="80"/>
      <c r="C18" s="81"/>
      <c r="D18" s="77"/>
      <c r="E18" s="65"/>
      <c r="F18" s="70"/>
      <c r="G18" s="67"/>
      <c r="H18" s="68"/>
      <c r="I18" s="69"/>
      <c r="J18" s="67"/>
      <c r="K18" s="70"/>
      <c r="L18" s="67"/>
      <c r="M18" s="68"/>
      <c r="N18" s="34">
        <f t="shared" si="0"/>
        <v>0</v>
      </c>
      <c r="O18" s="35"/>
      <c r="P18" s="36">
        <f t="shared" si="1"/>
        <v>0</v>
      </c>
      <c r="Q18" s="37"/>
      <c r="R18" s="38"/>
      <c r="S18" s="39">
        <f t="shared" si="2"/>
      </c>
      <c r="T18" s="76"/>
      <c r="U18" s="40">
        <f t="shared" si="3"/>
      </c>
      <c r="V18" s="41"/>
    </row>
    <row r="19" spans="1:22" ht="16.5" hidden="1" thickBot="1">
      <c r="A19" s="79" t="s">
        <v>38</v>
      </c>
      <c r="B19" s="80"/>
      <c r="C19" s="81"/>
      <c r="D19" s="77"/>
      <c r="E19" s="65"/>
      <c r="F19" s="70"/>
      <c r="G19" s="67"/>
      <c r="H19" s="68"/>
      <c r="I19" s="69"/>
      <c r="J19" s="67"/>
      <c r="K19" s="70"/>
      <c r="L19" s="67"/>
      <c r="M19" s="68"/>
      <c r="N19" s="34">
        <f t="shared" si="0"/>
        <v>0</v>
      </c>
      <c r="O19" s="35"/>
      <c r="P19" s="36">
        <f t="shared" si="1"/>
        <v>0</v>
      </c>
      <c r="Q19" s="37"/>
      <c r="R19" s="38"/>
      <c r="S19" s="39">
        <f t="shared" si="2"/>
      </c>
      <c r="T19" s="76"/>
      <c r="U19" s="40">
        <f t="shared" si="3"/>
      </c>
      <c r="V19" s="41"/>
    </row>
    <row r="20" spans="1:22" ht="16.5" hidden="1" thickBot="1">
      <c r="A20" s="79" t="s">
        <v>39</v>
      </c>
      <c r="B20" s="80"/>
      <c r="C20" s="81"/>
      <c r="D20" s="77"/>
      <c r="E20" s="65"/>
      <c r="F20" s="70"/>
      <c r="G20" s="67"/>
      <c r="H20" s="68"/>
      <c r="I20" s="69"/>
      <c r="J20" s="67"/>
      <c r="K20" s="70"/>
      <c r="L20" s="67"/>
      <c r="M20" s="68"/>
      <c r="N20" s="34">
        <f t="shared" si="0"/>
        <v>0</v>
      </c>
      <c r="O20" s="35"/>
      <c r="P20" s="36">
        <f t="shared" si="1"/>
        <v>0</v>
      </c>
      <c r="Q20" s="37"/>
      <c r="R20" s="38"/>
      <c r="S20" s="39">
        <f t="shared" si="2"/>
      </c>
      <c r="T20" s="76"/>
      <c r="U20" s="40">
        <f t="shared" si="3"/>
      </c>
      <c r="V20" s="41"/>
    </row>
    <row r="21" spans="1:22" ht="16.5" hidden="1" thickBot="1">
      <c r="A21" s="79" t="s">
        <v>40</v>
      </c>
      <c r="B21" s="80"/>
      <c r="C21" s="81"/>
      <c r="D21" s="77"/>
      <c r="E21" s="65"/>
      <c r="F21" s="70"/>
      <c r="G21" s="67"/>
      <c r="H21" s="68"/>
      <c r="I21" s="69"/>
      <c r="J21" s="67"/>
      <c r="K21" s="70"/>
      <c r="L21" s="67"/>
      <c r="M21" s="68"/>
      <c r="N21" s="34">
        <f t="shared" si="0"/>
        <v>0</v>
      </c>
      <c r="O21" s="35"/>
      <c r="P21" s="36">
        <f t="shared" si="1"/>
        <v>0</v>
      </c>
      <c r="Q21" s="37"/>
      <c r="R21" s="38"/>
      <c r="S21" s="39">
        <f t="shared" si="2"/>
      </c>
      <c r="T21" s="76"/>
      <c r="U21" s="40">
        <f t="shared" si="3"/>
      </c>
      <c r="V21" s="41"/>
    </row>
    <row r="22" spans="1:22" ht="16.5" hidden="1" thickBot="1">
      <c r="A22" s="79" t="s">
        <v>41</v>
      </c>
      <c r="B22" s="80"/>
      <c r="C22" s="81"/>
      <c r="D22" s="77"/>
      <c r="E22" s="65"/>
      <c r="F22" s="70"/>
      <c r="G22" s="67"/>
      <c r="H22" s="68"/>
      <c r="I22" s="69"/>
      <c r="J22" s="67"/>
      <c r="K22" s="70"/>
      <c r="L22" s="67"/>
      <c r="M22" s="68"/>
      <c r="N22" s="34">
        <f t="shared" si="0"/>
        <v>0</v>
      </c>
      <c r="O22" s="35"/>
      <c r="P22" s="36">
        <f t="shared" si="1"/>
        <v>0</v>
      </c>
      <c r="Q22" s="37"/>
      <c r="R22" s="38"/>
      <c r="S22" s="39">
        <f t="shared" si="2"/>
      </c>
      <c r="T22" s="76"/>
      <c r="U22" s="40">
        <f t="shared" si="3"/>
      </c>
      <c r="V22" s="41"/>
    </row>
    <row r="23" spans="1:22" ht="16.5" hidden="1" thickBot="1">
      <c r="A23" s="79" t="s">
        <v>42</v>
      </c>
      <c r="B23" s="80"/>
      <c r="C23" s="81"/>
      <c r="D23" s="77"/>
      <c r="E23" s="65"/>
      <c r="F23" s="70"/>
      <c r="G23" s="67"/>
      <c r="H23" s="68"/>
      <c r="I23" s="69"/>
      <c r="J23" s="67"/>
      <c r="K23" s="70"/>
      <c r="L23" s="67"/>
      <c r="M23" s="68"/>
      <c r="N23" s="34">
        <f t="shared" si="0"/>
        <v>0</v>
      </c>
      <c r="O23" s="35"/>
      <c r="P23" s="36">
        <f t="shared" si="1"/>
        <v>0</v>
      </c>
      <c r="Q23" s="37"/>
      <c r="R23" s="38"/>
      <c r="S23" s="39">
        <f t="shared" si="2"/>
      </c>
      <c r="T23" s="76"/>
      <c r="U23" s="40">
        <f t="shared" si="3"/>
      </c>
      <c r="V23" s="41"/>
    </row>
    <row r="24" spans="1:22" ht="16.5" hidden="1" thickBot="1">
      <c r="A24" s="79" t="s">
        <v>43</v>
      </c>
      <c r="B24" s="80"/>
      <c r="C24" s="81"/>
      <c r="D24" s="77"/>
      <c r="E24" s="65"/>
      <c r="F24" s="70"/>
      <c r="G24" s="67"/>
      <c r="H24" s="68"/>
      <c r="I24" s="69"/>
      <c r="J24" s="67"/>
      <c r="K24" s="70"/>
      <c r="L24" s="67"/>
      <c r="M24" s="68"/>
      <c r="N24" s="34">
        <f t="shared" si="0"/>
        <v>0</v>
      </c>
      <c r="O24" s="35"/>
      <c r="P24" s="36">
        <f t="shared" si="1"/>
        <v>0</v>
      </c>
      <c r="Q24" s="37"/>
      <c r="R24" s="38"/>
      <c r="S24" s="39">
        <f t="shared" si="2"/>
      </c>
      <c r="T24" s="76"/>
      <c r="U24" s="40">
        <f t="shared" si="3"/>
      </c>
      <c r="V24" s="41"/>
    </row>
    <row r="25" spans="1:22" ht="16.5" hidden="1" thickBot="1">
      <c r="A25" s="79" t="s">
        <v>44</v>
      </c>
      <c r="B25" s="80"/>
      <c r="C25" s="81"/>
      <c r="D25" s="77"/>
      <c r="E25" s="65"/>
      <c r="F25" s="70"/>
      <c r="G25" s="67"/>
      <c r="H25" s="68"/>
      <c r="I25" s="69"/>
      <c r="J25" s="67"/>
      <c r="K25" s="70"/>
      <c r="L25" s="67"/>
      <c r="M25" s="68"/>
      <c r="N25" s="34">
        <f t="shared" si="0"/>
        <v>0</v>
      </c>
      <c r="O25" s="35"/>
      <c r="P25" s="36">
        <f t="shared" si="1"/>
        <v>0</v>
      </c>
      <c r="Q25" s="37"/>
      <c r="R25" s="38"/>
      <c r="S25" s="39">
        <f t="shared" si="2"/>
      </c>
      <c r="T25" s="76"/>
      <c r="U25" s="40">
        <f t="shared" si="3"/>
      </c>
      <c r="V25" s="41"/>
    </row>
    <row r="26" spans="1:22" ht="16.5" hidden="1" thickBot="1">
      <c r="A26" s="79" t="s">
        <v>45</v>
      </c>
      <c r="B26" s="80"/>
      <c r="C26" s="81"/>
      <c r="D26" s="77"/>
      <c r="E26" s="65"/>
      <c r="F26" s="70"/>
      <c r="G26" s="67"/>
      <c r="H26" s="68"/>
      <c r="I26" s="69"/>
      <c r="J26" s="67"/>
      <c r="K26" s="70"/>
      <c r="L26" s="67"/>
      <c r="M26" s="68"/>
      <c r="N26" s="34">
        <f t="shared" si="0"/>
        <v>0</v>
      </c>
      <c r="O26" s="35"/>
      <c r="P26" s="36">
        <f t="shared" si="1"/>
        <v>0</v>
      </c>
      <c r="Q26" s="37"/>
      <c r="R26" s="38"/>
      <c r="S26" s="39">
        <f t="shared" si="2"/>
      </c>
      <c r="T26" s="76"/>
      <c r="U26" s="40">
        <f t="shared" si="3"/>
      </c>
      <c r="V26" s="41"/>
    </row>
    <row r="27" spans="1:22" ht="16.5" hidden="1" thickBot="1">
      <c r="A27" s="79" t="s">
        <v>46</v>
      </c>
      <c r="B27" s="80"/>
      <c r="C27" s="81"/>
      <c r="D27" s="77"/>
      <c r="E27" s="65"/>
      <c r="F27" s="70"/>
      <c r="G27" s="67"/>
      <c r="H27" s="68"/>
      <c r="I27" s="69"/>
      <c r="J27" s="67"/>
      <c r="K27" s="70"/>
      <c r="L27" s="67"/>
      <c r="M27" s="68"/>
      <c r="N27" s="34">
        <f t="shared" si="0"/>
        <v>0</v>
      </c>
      <c r="O27" s="35"/>
      <c r="P27" s="36">
        <f t="shared" si="1"/>
        <v>0</v>
      </c>
      <c r="Q27" s="37"/>
      <c r="R27" s="38"/>
      <c r="S27" s="39">
        <f t="shared" si="2"/>
      </c>
      <c r="T27" s="76"/>
      <c r="U27" s="40">
        <f t="shared" si="3"/>
      </c>
      <c r="V27" s="41"/>
    </row>
    <row r="28" spans="1:22" ht="16.5" hidden="1" thickBot="1">
      <c r="A28" s="79" t="s">
        <v>47</v>
      </c>
      <c r="B28" s="80"/>
      <c r="C28" s="81"/>
      <c r="D28" s="77"/>
      <c r="E28" s="65"/>
      <c r="F28" s="70"/>
      <c r="G28" s="67"/>
      <c r="H28" s="68"/>
      <c r="I28" s="69"/>
      <c r="J28" s="67"/>
      <c r="K28" s="70"/>
      <c r="L28" s="67"/>
      <c r="M28" s="68"/>
      <c r="N28" s="34">
        <f t="shared" si="0"/>
        <v>0</v>
      </c>
      <c r="O28" s="35"/>
      <c r="P28" s="36">
        <f t="shared" si="1"/>
        <v>0</v>
      </c>
      <c r="Q28" s="37"/>
      <c r="R28" s="38"/>
      <c r="S28" s="39">
        <f t="shared" si="2"/>
      </c>
      <c r="T28" s="76"/>
      <c r="U28" s="40">
        <f t="shared" si="3"/>
      </c>
      <c r="V28" s="41"/>
    </row>
    <row r="29" spans="1:22" ht="16.5" hidden="1" thickBot="1">
      <c r="A29" s="79" t="s">
        <v>48</v>
      </c>
      <c r="B29" s="80"/>
      <c r="C29" s="81"/>
      <c r="D29" s="77"/>
      <c r="E29" s="65"/>
      <c r="F29" s="70"/>
      <c r="G29" s="67"/>
      <c r="H29" s="68"/>
      <c r="I29" s="69"/>
      <c r="J29" s="67"/>
      <c r="K29" s="70"/>
      <c r="L29" s="67"/>
      <c r="M29" s="68"/>
      <c r="N29" s="34">
        <f t="shared" si="0"/>
        <v>0</v>
      </c>
      <c r="O29" s="35"/>
      <c r="P29" s="36">
        <f t="shared" si="1"/>
        <v>0</v>
      </c>
      <c r="Q29" s="37"/>
      <c r="R29" s="38"/>
      <c r="S29" s="39">
        <f t="shared" si="2"/>
      </c>
      <c r="T29" s="76"/>
      <c r="U29" s="40">
        <f t="shared" si="3"/>
      </c>
      <c r="V29" s="41"/>
    </row>
    <row r="30" spans="1:22" ht="16.5" hidden="1" thickBot="1">
      <c r="A30" s="79" t="s">
        <v>49</v>
      </c>
      <c r="B30" s="80"/>
      <c r="C30" s="81"/>
      <c r="D30" s="77"/>
      <c r="E30" s="65"/>
      <c r="F30" s="70"/>
      <c r="G30" s="67"/>
      <c r="H30" s="68"/>
      <c r="I30" s="69"/>
      <c r="J30" s="67"/>
      <c r="K30" s="70"/>
      <c r="L30" s="67"/>
      <c r="M30" s="68"/>
      <c r="N30" s="34">
        <f t="shared" si="0"/>
        <v>0</v>
      </c>
      <c r="O30" s="35"/>
      <c r="P30" s="36">
        <f t="shared" si="1"/>
        <v>0</v>
      </c>
      <c r="Q30" s="37"/>
      <c r="R30" s="38"/>
      <c r="S30" s="39">
        <f t="shared" si="2"/>
      </c>
      <c r="T30" s="76"/>
      <c r="U30" s="40">
        <f t="shared" si="3"/>
      </c>
      <c r="V30" s="41"/>
    </row>
    <row r="31" spans="1:22" ht="16.5" hidden="1" thickBot="1">
      <c r="A31" s="79" t="s">
        <v>50</v>
      </c>
      <c r="B31" s="80"/>
      <c r="C31" s="81"/>
      <c r="D31" s="77"/>
      <c r="E31" s="65"/>
      <c r="F31" s="70"/>
      <c r="G31" s="67"/>
      <c r="H31" s="68"/>
      <c r="I31" s="69"/>
      <c r="J31" s="67"/>
      <c r="K31" s="70"/>
      <c r="L31" s="67"/>
      <c r="M31" s="68"/>
      <c r="N31" s="34">
        <f t="shared" si="0"/>
        <v>0</v>
      </c>
      <c r="O31" s="35"/>
      <c r="P31" s="36">
        <f t="shared" si="1"/>
        <v>0</v>
      </c>
      <c r="Q31" s="37"/>
      <c r="R31" s="38"/>
      <c r="S31" s="39">
        <f t="shared" si="2"/>
      </c>
      <c r="T31" s="76"/>
      <c r="U31" s="40">
        <f t="shared" si="3"/>
      </c>
      <c r="V31" s="41"/>
    </row>
    <row r="32" spans="1:22" ht="16.5" hidden="1" thickBot="1">
      <c r="A32" s="79" t="s">
        <v>51</v>
      </c>
      <c r="B32" s="80"/>
      <c r="C32" s="81"/>
      <c r="D32" s="77"/>
      <c r="E32" s="65"/>
      <c r="F32" s="70"/>
      <c r="G32" s="67"/>
      <c r="H32" s="68"/>
      <c r="I32" s="69"/>
      <c r="J32" s="67"/>
      <c r="K32" s="70"/>
      <c r="L32" s="67"/>
      <c r="M32" s="68"/>
      <c r="N32" s="34">
        <f t="shared" si="0"/>
        <v>0</v>
      </c>
      <c r="O32" s="35"/>
      <c r="P32" s="36">
        <f t="shared" si="1"/>
        <v>0</v>
      </c>
      <c r="Q32" s="37"/>
      <c r="R32" s="38"/>
      <c r="S32" s="39">
        <f t="shared" si="2"/>
      </c>
      <c r="T32" s="76"/>
      <c r="U32" s="40">
        <f t="shared" si="3"/>
      </c>
      <c r="V32" s="41"/>
    </row>
    <row r="33" spans="1:22" ht="16.5" hidden="1" thickBot="1">
      <c r="A33" s="79" t="s">
        <v>52</v>
      </c>
      <c r="B33" s="80"/>
      <c r="C33" s="81"/>
      <c r="D33" s="77"/>
      <c r="E33" s="65"/>
      <c r="F33" s="70"/>
      <c r="G33" s="67"/>
      <c r="H33" s="68"/>
      <c r="I33" s="69"/>
      <c r="J33" s="67"/>
      <c r="K33" s="70"/>
      <c r="L33" s="67"/>
      <c r="M33" s="68"/>
      <c r="N33" s="34">
        <f t="shared" si="0"/>
        <v>0</v>
      </c>
      <c r="O33" s="35"/>
      <c r="P33" s="36">
        <f t="shared" si="1"/>
        <v>0</v>
      </c>
      <c r="Q33" s="37"/>
      <c r="R33" s="38"/>
      <c r="S33" s="39">
        <f t="shared" si="2"/>
      </c>
      <c r="T33" s="76"/>
      <c r="U33" s="40">
        <f t="shared" si="3"/>
      </c>
      <c r="V33" s="41"/>
    </row>
    <row r="34" spans="1:22" ht="16.5" hidden="1" thickBot="1">
      <c r="A34" s="79" t="s">
        <v>53</v>
      </c>
      <c r="B34" s="80"/>
      <c r="C34" s="81"/>
      <c r="D34" s="77"/>
      <c r="E34" s="65"/>
      <c r="F34" s="70"/>
      <c r="G34" s="67"/>
      <c r="H34" s="68"/>
      <c r="I34" s="69"/>
      <c r="J34" s="67"/>
      <c r="K34" s="70"/>
      <c r="L34" s="67"/>
      <c r="M34" s="68"/>
      <c r="N34" s="34">
        <f t="shared" si="0"/>
        <v>0</v>
      </c>
      <c r="O34" s="35"/>
      <c r="P34" s="36">
        <f t="shared" si="1"/>
        <v>0</v>
      </c>
      <c r="Q34" s="37"/>
      <c r="R34" s="38"/>
      <c r="S34" s="39">
        <f t="shared" si="2"/>
      </c>
      <c r="T34" s="76"/>
      <c r="U34" s="40">
        <f t="shared" si="3"/>
      </c>
      <c r="V34" s="41"/>
    </row>
    <row r="35" spans="1:22" ht="16.5" hidden="1" thickBot="1">
      <c r="A35" s="79" t="s">
        <v>54</v>
      </c>
      <c r="B35" s="80"/>
      <c r="C35" s="81"/>
      <c r="D35" s="77"/>
      <c r="E35" s="65"/>
      <c r="F35" s="70"/>
      <c r="G35" s="67"/>
      <c r="H35" s="68"/>
      <c r="I35" s="69"/>
      <c r="J35" s="67"/>
      <c r="K35" s="70"/>
      <c r="L35" s="67"/>
      <c r="M35" s="68"/>
      <c r="N35" s="34">
        <f t="shared" si="0"/>
        <v>0</v>
      </c>
      <c r="O35" s="35"/>
      <c r="P35" s="36">
        <f t="shared" si="1"/>
        <v>0</v>
      </c>
      <c r="Q35" s="37"/>
      <c r="R35" s="38"/>
      <c r="S35" s="39">
        <f t="shared" si="2"/>
      </c>
      <c r="T35" s="76"/>
      <c r="U35" s="40">
        <f t="shared" si="3"/>
      </c>
      <c r="V35" s="41"/>
    </row>
    <row r="36" spans="1:22" ht="16.5" hidden="1" thickBot="1">
      <c r="A36" s="79" t="s">
        <v>55</v>
      </c>
      <c r="B36" s="80"/>
      <c r="C36" s="81"/>
      <c r="D36" s="77"/>
      <c r="E36" s="65"/>
      <c r="F36" s="70"/>
      <c r="G36" s="67"/>
      <c r="H36" s="68"/>
      <c r="I36" s="69"/>
      <c r="J36" s="67"/>
      <c r="K36" s="70"/>
      <c r="L36" s="67"/>
      <c r="M36" s="68"/>
      <c r="N36" s="34">
        <f t="shared" si="0"/>
        <v>0</v>
      </c>
      <c r="O36" s="35"/>
      <c r="P36" s="36">
        <f t="shared" si="1"/>
        <v>0</v>
      </c>
      <c r="Q36" s="37"/>
      <c r="R36" s="38"/>
      <c r="S36" s="39">
        <f t="shared" si="2"/>
      </c>
      <c r="T36" s="76"/>
      <c r="U36" s="40">
        <f t="shared" si="3"/>
      </c>
      <c r="V36" s="41"/>
    </row>
    <row r="37" spans="1:22" ht="16.5" hidden="1" thickBot="1">
      <c r="A37" s="79" t="s">
        <v>56</v>
      </c>
      <c r="B37" s="80"/>
      <c r="C37" s="81"/>
      <c r="D37" s="77"/>
      <c r="E37" s="65"/>
      <c r="F37" s="70"/>
      <c r="G37" s="67"/>
      <c r="H37" s="68"/>
      <c r="I37" s="69"/>
      <c r="J37" s="67"/>
      <c r="K37" s="70"/>
      <c r="L37" s="67"/>
      <c r="M37" s="68"/>
      <c r="N37" s="34">
        <f t="shared" si="0"/>
        <v>0</v>
      </c>
      <c r="O37" s="35"/>
      <c r="P37" s="36">
        <f t="shared" si="1"/>
        <v>0</v>
      </c>
      <c r="Q37" s="37"/>
      <c r="R37" s="38"/>
      <c r="S37" s="39">
        <f t="shared" si="2"/>
      </c>
      <c r="T37" s="76"/>
      <c r="U37" s="40">
        <f t="shared" si="3"/>
      </c>
      <c r="V37" s="41"/>
    </row>
    <row r="38" spans="1:22" ht="16.5" hidden="1" thickBot="1">
      <c r="A38" s="79" t="s">
        <v>57</v>
      </c>
      <c r="B38" s="80"/>
      <c r="C38" s="81"/>
      <c r="D38" s="77"/>
      <c r="E38" s="65"/>
      <c r="F38" s="70"/>
      <c r="G38" s="67"/>
      <c r="H38" s="68"/>
      <c r="I38" s="69"/>
      <c r="J38" s="67"/>
      <c r="K38" s="70"/>
      <c r="L38" s="67"/>
      <c r="M38" s="68"/>
      <c r="N38" s="34">
        <f t="shared" si="0"/>
        <v>0</v>
      </c>
      <c r="O38" s="35"/>
      <c r="P38" s="36">
        <f t="shared" si="1"/>
        <v>0</v>
      </c>
      <c r="Q38" s="37"/>
      <c r="R38" s="38"/>
      <c r="S38" s="39">
        <f t="shared" si="2"/>
      </c>
      <c r="T38" s="76"/>
      <c r="U38" s="40">
        <f t="shared" si="3"/>
      </c>
      <c r="V38" s="41"/>
    </row>
    <row r="39" spans="1:22" ht="16.5" hidden="1" thickBot="1">
      <c r="A39" s="79" t="s">
        <v>58</v>
      </c>
      <c r="B39" s="80"/>
      <c r="C39" s="81"/>
      <c r="D39" s="77"/>
      <c r="E39" s="65"/>
      <c r="F39" s="70"/>
      <c r="G39" s="67"/>
      <c r="H39" s="68"/>
      <c r="I39" s="69"/>
      <c r="J39" s="67"/>
      <c r="K39" s="70"/>
      <c r="L39" s="67"/>
      <c r="M39" s="68"/>
      <c r="N39" s="34">
        <f t="shared" si="0"/>
        <v>0</v>
      </c>
      <c r="O39" s="35"/>
      <c r="P39" s="36">
        <f t="shared" si="1"/>
        <v>0</v>
      </c>
      <c r="Q39" s="37"/>
      <c r="R39" s="38"/>
      <c r="S39" s="39">
        <f t="shared" si="2"/>
      </c>
      <c r="T39" s="76"/>
      <c r="U39" s="40">
        <f t="shared" si="3"/>
      </c>
      <c r="V39" s="41"/>
    </row>
    <row r="40" spans="1:22" ht="16.5" hidden="1" thickBot="1">
      <c r="A40" s="79" t="s">
        <v>59</v>
      </c>
      <c r="B40" s="80"/>
      <c r="C40" s="81"/>
      <c r="D40" s="77"/>
      <c r="E40" s="65"/>
      <c r="F40" s="70"/>
      <c r="G40" s="67"/>
      <c r="H40" s="68"/>
      <c r="I40" s="69"/>
      <c r="J40" s="67"/>
      <c r="K40" s="70"/>
      <c r="L40" s="67"/>
      <c r="M40" s="68"/>
      <c r="N40" s="34">
        <f t="shared" si="0"/>
        <v>0</v>
      </c>
      <c r="O40" s="35"/>
      <c r="P40" s="36">
        <f t="shared" si="1"/>
        <v>0</v>
      </c>
      <c r="Q40" s="37"/>
      <c r="R40" s="38"/>
      <c r="S40" s="39">
        <f t="shared" si="2"/>
      </c>
      <c r="T40" s="76"/>
      <c r="U40" s="40">
        <f t="shared" si="3"/>
      </c>
      <c r="V40" s="41"/>
    </row>
    <row r="41" spans="1:22" ht="16.5" hidden="1" thickBot="1">
      <c r="A41" s="79" t="s">
        <v>60</v>
      </c>
      <c r="B41" s="80"/>
      <c r="C41" s="81"/>
      <c r="D41" s="77"/>
      <c r="E41" s="65"/>
      <c r="F41" s="70"/>
      <c r="G41" s="67"/>
      <c r="H41" s="68"/>
      <c r="I41" s="69"/>
      <c r="J41" s="67"/>
      <c r="K41" s="70"/>
      <c r="L41" s="67"/>
      <c r="M41" s="68"/>
      <c r="N41" s="34">
        <f t="shared" si="0"/>
        <v>0</v>
      </c>
      <c r="O41" s="35"/>
      <c r="P41" s="36">
        <f t="shared" si="1"/>
        <v>0</v>
      </c>
      <c r="Q41" s="37"/>
      <c r="R41" s="38"/>
      <c r="S41" s="39">
        <f t="shared" si="2"/>
      </c>
      <c r="T41" s="76"/>
      <c r="U41" s="40">
        <f t="shared" si="3"/>
      </c>
      <c r="V41" s="41"/>
    </row>
    <row r="42" spans="1:22" ht="16.5" hidden="1" thickBot="1">
      <c r="A42" s="79" t="s">
        <v>61</v>
      </c>
      <c r="B42" s="80"/>
      <c r="C42" s="81"/>
      <c r="D42" s="77"/>
      <c r="E42" s="65"/>
      <c r="F42" s="70"/>
      <c r="G42" s="67"/>
      <c r="H42" s="68"/>
      <c r="I42" s="69"/>
      <c r="J42" s="67"/>
      <c r="K42" s="70"/>
      <c r="L42" s="67"/>
      <c r="M42" s="68"/>
      <c r="N42" s="34">
        <f t="shared" si="0"/>
        <v>0</v>
      </c>
      <c r="O42" s="35"/>
      <c r="P42" s="36">
        <f t="shared" si="1"/>
        <v>0</v>
      </c>
      <c r="Q42" s="37"/>
      <c r="R42" s="38"/>
      <c r="S42" s="39">
        <f t="shared" si="2"/>
      </c>
      <c r="T42" s="76"/>
      <c r="U42" s="40">
        <f t="shared" si="3"/>
      </c>
      <c r="V42" s="41"/>
    </row>
    <row r="43" spans="1:22" ht="16.5" hidden="1" thickBot="1">
      <c r="A43" s="79" t="s">
        <v>62</v>
      </c>
      <c r="B43" s="80"/>
      <c r="C43" s="81"/>
      <c r="D43" s="77"/>
      <c r="E43" s="65"/>
      <c r="F43" s="70"/>
      <c r="G43" s="67"/>
      <c r="H43" s="68"/>
      <c r="I43" s="69"/>
      <c r="J43" s="67"/>
      <c r="K43" s="70"/>
      <c r="L43" s="67"/>
      <c r="M43" s="68"/>
      <c r="N43" s="34">
        <f t="shared" si="0"/>
        <v>0</v>
      </c>
      <c r="O43" s="35"/>
      <c r="P43" s="36">
        <f t="shared" si="1"/>
        <v>0</v>
      </c>
      <c r="Q43" s="37"/>
      <c r="R43" s="38"/>
      <c r="S43" s="39">
        <f t="shared" si="2"/>
      </c>
      <c r="T43" s="76"/>
      <c r="U43" s="40">
        <f t="shared" si="3"/>
      </c>
      <c r="V43" s="41"/>
    </row>
    <row r="44" spans="1:22" ht="16.5" hidden="1" thickBot="1">
      <c r="A44" s="79" t="s">
        <v>63</v>
      </c>
      <c r="B44" s="80"/>
      <c r="C44" s="81"/>
      <c r="D44" s="77"/>
      <c r="E44" s="65"/>
      <c r="F44" s="70"/>
      <c r="G44" s="67"/>
      <c r="H44" s="68"/>
      <c r="I44" s="69"/>
      <c r="J44" s="67"/>
      <c r="K44" s="70"/>
      <c r="L44" s="67"/>
      <c r="M44" s="68"/>
      <c r="N44" s="34">
        <f t="shared" si="0"/>
        <v>0</v>
      </c>
      <c r="O44" s="35"/>
      <c r="P44" s="36">
        <f t="shared" si="1"/>
        <v>0</v>
      </c>
      <c r="Q44" s="37"/>
      <c r="R44" s="38"/>
      <c r="S44" s="39">
        <f t="shared" si="2"/>
      </c>
      <c r="T44" s="76"/>
      <c r="U44" s="40">
        <f t="shared" si="3"/>
      </c>
      <c r="V44" s="41"/>
    </row>
    <row r="45" spans="1:22" ht="16.5" hidden="1" thickBot="1">
      <c r="A45" s="79" t="s">
        <v>64</v>
      </c>
      <c r="B45" s="80"/>
      <c r="C45" s="81"/>
      <c r="D45" s="77"/>
      <c r="E45" s="65"/>
      <c r="F45" s="70"/>
      <c r="G45" s="67"/>
      <c r="H45" s="68"/>
      <c r="I45" s="69"/>
      <c r="J45" s="67"/>
      <c r="K45" s="70"/>
      <c r="L45" s="67"/>
      <c r="M45" s="68"/>
      <c r="N45" s="34">
        <f t="shared" si="0"/>
        <v>0</v>
      </c>
      <c r="O45" s="35"/>
      <c r="P45" s="36">
        <f t="shared" si="1"/>
        <v>0</v>
      </c>
      <c r="Q45" s="37"/>
      <c r="R45" s="38"/>
      <c r="S45" s="39">
        <f t="shared" si="2"/>
      </c>
      <c r="T45" s="76"/>
      <c r="U45" s="40">
        <f t="shared" si="3"/>
      </c>
      <c r="V45" s="41"/>
    </row>
    <row r="46" spans="1:22" ht="16.5" hidden="1" thickBot="1">
      <c r="A46" s="79" t="s">
        <v>65</v>
      </c>
      <c r="B46" s="80"/>
      <c r="C46" s="81"/>
      <c r="D46" s="77"/>
      <c r="E46" s="65"/>
      <c r="F46" s="70"/>
      <c r="G46" s="67"/>
      <c r="H46" s="68"/>
      <c r="I46" s="69"/>
      <c r="J46" s="67"/>
      <c r="K46" s="70"/>
      <c r="L46" s="67"/>
      <c r="M46" s="68"/>
      <c r="N46" s="34">
        <f t="shared" si="0"/>
        <v>0</v>
      </c>
      <c r="O46" s="35"/>
      <c r="P46" s="36">
        <f t="shared" si="1"/>
        <v>0</v>
      </c>
      <c r="Q46" s="37"/>
      <c r="R46" s="38"/>
      <c r="S46" s="39">
        <f t="shared" si="2"/>
      </c>
      <c r="T46" s="76"/>
      <c r="U46" s="40">
        <f t="shared" si="3"/>
      </c>
      <c r="V46" s="41"/>
    </row>
    <row r="47" spans="1:22" ht="16.5" hidden="1" thickBot="1">
      <c r="A47" s="79" t="s">
        <v>66</v>
      </c>
      <c r="B47" s="80"/>
      <c r="C47" s="81"/>
      <c r="D47" s="77"/>
      <c r="E47" s="65"/>
      <c r="F47" s="70"/>
      <c r="G47" s="67"/>
      <c r="H47" s="68"/>
      <c r="I47" s="69"/>
      <c r="J47" s="67"/>
      <c r="K47" s="70"/>
      <c r="L47" s="67"/>
      <c r="M47" s="68"/>
      <c r="N47" s="34">
        <f t="shared" si="0"/>
        <v>0</v>
      </c>
      <c r="O47" s="35"/>
      <c r="P47" s="36">
        <f t="shared" si="1"/>
        <v>0</v>
      </c>
      <c r="Q47" s="37"/>
      <c r="R47" s="38"/>
      <c r="S47" s="39">
        <f t="shared" si="2"/>
      </c>
      <c r="T47" s="76"/>
      <c r="U47" s="40">
        <f t="shared" si="3"/>
      </c>
      <c r="V47" s="41"/>
    </row>
    <row r="48" spans="1:22" ht="16.5" hidden="1" thickBot="1">
      <c r="A48" s="79" t="s">
        <v>67</v>
      </c>
      <c r="B48" s="80"/>
      <c r="C48" s="81"/>
      <c r="D48" s="77"/>
      <c r="E48" s="65"/>
      <c r="F48" s="70"/>
      <c r="G48" s="67"/>
      <c r="H48" s="68"/>
      <c r="I48" s="69"/>
      <c r="J48" s="67"/>
      <c r="K48" s="70"/>
      <c r="L48" s="67"/>
      <c r="M48" s="68"/>
      <c r="N48" s="34">
        <f t="shared" si="0"/>
        <v>0</v>
      </c>
      <c r="O48" s="35"/>
      <c r="P48" s="36">
        <f t="shared" si="1"/>
        <v>0</v>
      </c>
      <c r="Q48" s="37"/>
      <c r="R48" s="38"/>
      <c r="S48" s="39">
        <f t="shared" si="2"/>
      </c>
      <c r="T48" s="76"/>
      <c r="U48" s="40">
        <f t="shared" si="3"/>
      </c>
      <c r="V48" s="41"/>
    </row>
    <row r="49" spans="1:22" ht="16.5" hidden="1" thickBot="1">
      <c r="A49" s="79" t="s">
        <v>68</v>
      </c>
      <c r="B49" s="80"/>
      <c r="C49" s="81"/>
      <c r="D49" s="77"/>
      <c r="E49" s="65"/>
      <c r="F49" s="70"/>
      <c r="G49" s="67"/>
      <c r="H49" s="68"/>
      <c r="I49" s="69"/>
      <c r="J49" s="67"/>
      <c r="K49" s="70"/>
      <c r="L49" s="67"/>
      <c r="M49" s="68"/>
      <c r="N49" s="34">
        <f t="shared" si="0"/>
        <v>0</v>
      </c>
      <c r="O49" s="35"/>
      <c r="P49" s="36">
        <f t="shared" si="1"/>
        <v>0</v>
      </c>
      <c r="Q49" s="37"/>
      <c r="R49" s="38"/>
      <c r="S49" s="39">
        <f t="shared" si="2"/>
      </c>
      <c r="T49" s="76"/>
      <c r="U49" s="40">
        <f t="shared" si="3"/>
      </c>
      <c r="V49" s="41"/>
    </row>
    <row r="50" spans="1:22" ht="16.5" hidden="1" thickBot="1">
      <c r="A50" s="79" t="s">
        <v>69</v>
      </c>
      <c r="B50" s="80"/>
      <c r="C50" s="81"/>
      <c r="D50" s="77"/>
      <c r="E50" s="65"/>
      <c r="F50" s="70"/>
      <c r="G50" s="67"/>
      <c r="H50" s="68"/>
      <c r="I50" s="69"/>
      <c r="J50" s="67"/>
      <c r="K50" s="70"/>
      <c r="L50" s="67"/>
      <c r="M50" s="68"/>
      <c r="N50" s="34">
        <f t="shared" si="0"/>
        <v>0</v>
      </c>
      <c r="O50" s="35"/>
      <c r="P50" s="36">
        <f t="shared" si="1"/>
        <v>0</v>
      </c>
      <c r="Q50" s="37"/>
      <c r="R50" s="38"/>
      <c r="S50" s="39">
        <f t="shared" si="2"/>
      </c>
      <c r="T50" s="76"/>
      <c r="U50" s="40">
        <f t="shared" si="3"/>
      </c>
      <c r="V50" s="41"/>
    </row>
    <row r="51" spans="1:22" ht="16.5" hidden="1" thickBot="1">
      <c r="A51" s="79" t="s">
        <v>70</v>
      </c>
      <c r="B51" s="80"/>
      <c r="C51" s="81"/>
      <c r="D51" s="77"/>
      <c r="E51" s="65"/>
      <c r="F51" s="70"/>
      <c r="G51" s="67"/>
      <c r="H51" s="68"/>
      <c r="I51" s="69"/>
      <c r="J51" s="67"/>
      <c r="K51" s="70"/>
      <c r="L51" s="67"/>
      <c r="M51" s="68"/>
      <c r="N51" s="34">
        <f t="shared" si="0"/>
        <v>0</v>
      </c>
      <c r="O51" s="35"/>
      <c r="P51" s="36">
        <f t="shared" si="1"/>
        <v>0</v>
      </c>
      <c r="Q51" s="37"/>
      <c r="R51" s="38"/>
      <c r="S51" s="39">
        <f t="shared" si="2"/>
      </c>
      <c r="T51" s="76"/>
      <c r="U51" s="40">
        <f t="shared" si="3"/>
      </c>
      <c r="V51" s="41"/>
    </row>
    <row r="52" spans="1:22" ht="16.5" hidden="1" thickBot="1">
      <c r="A52" s="79" t="s">
        <v>71</v>
      </c>
      <c r="B52" s="80"/>
      <c r="C52" s="81"/>
      <c r="D52" s="77"/>
      <c r="E52" s="65"/>
      <c r="F52" s="70"/>
      <c r="G52" s="67"/>
      <c r="H52" s="68"/>
      <c r="I52" s="69"/>
      <c r="J52" s="67"/>
      <c r="K52" s="70"/>
      <c r="L52" s="67"/>
      <c r="M52" s="68"/>
      <c r="N52" s="34">
        <f t="shared" si="0"/>
        <v>0</v>
      </c>
      <c r="O52" s="35"/>
      <c r="P52" s="36">
        <f t="shared" si="1"/>
        <v>0</v>
      </c>
      <c r="Q52" s="37"/>
      <c r="R52" s="38"/>
      <c r="S52" s="39">
        <f t="shared" si="2"/>
      </c>
      <c r="T52" s="76"/>
      <c r="U52" s="40">
        <f t="shared" si="3"/>
      </c>
      <c r="V52" s="41"/>
    </row>
    <row r="53" spans="1:22" ht="16.5" hidden="1" thickBot="1">
      <c r="A53" s="79" t="s">
        <v>72</v>
      </c>
      <c r="B53" s="80"/>
      <c r="C53" s="81"/>
      <c r="D53" s="77"/>
      <c r="E53" s="65"/>
      <c r="F53" s="70"/>
      <c r="G53" s="67"/>
      <c r="H53" s="68"/>
      <c r="I53" s="69"/>
      <c r="J53" s="67"/>
      <c r="K53" s="70"/>
      <c r="L53" s="67"/>
      <c r="M53" s="68"/>
      <c r="N53" s="34">
        <f t="shared" si="0"/>
        <v>0</v>
      </c>
      <c r="O53" s="35"/>
      <c r="P53" s="36">
        <f t="shared" si="1"/>
        <v>0</v>
      </c>
      <c r="Q53" s="37"/>
      <c r="R53" s="38"/>
      <c r="S53" s="39">
        <f t="shared" si="2"/>
      </c>
      <c r="T53" s="76"/>
      <c r="U53" s="40">
        <f t="shared" si="3"/>
      </c>
      <c r="V53" s="41"/>
    </row>
    <row r="54" spans="1:22" ht="16.5" hidden="1" thickBot="1">
      <c r="A54" s="79" t="s">
        <v>73</v>
      </c>
      <c r="B54" s="80"/>
      <c r="C54" s="81"/>
      <c r="D54" s="77"/>
      <c r="E54" s="65"/>
      <c r="F54" s="70"/>
      <c r="G54" s="67"/>
      <c r="H54" s="68"/>
      <c r="I54" s="69"/>
      <c r="J54" s="67"/>
      <c r="K54" s="70"/>
      <c r="L54" s="67"/>
      <c r="M54" s="68"/>
      <c r="N54" s="34">
        <f t="shared" si="0"/>
        <v>0</v>
      </c>
      <c r="O54" s="35"/>
      <c r="P54" s="36">
        <f t="shared" si="1"/>
        <v>0</v>
      </c>
      <c r="Q54" s="37"/>
      <c r="R54" s="38"/>
      <c r="S54" s="39">
        <f t="shared" si="2"/>
      </c>
      <c r="T54" s="76"/>
      <c r="U54" s="40">
        <f t="shared" si="3"/>
      </c>
      <c r="V54" s="41"/>
    </row>
    <row r="55" spans="1:22" ht="16.5" hidden="1" thickBot="1">
      <c r="A55" s="79" t="s">
        <v>74</v>
      </c>
      <c r="B55" s="80"/>
      <c r="C55" s="81"/>
      <c r="D55" s="77"/>
      <c r="E55" s="65"/>
      <c r="F55" s="70"/>
      <c r="G55" s="67"/>
      <c r="H55" s="68"/>
      <c r="I55" s="69"/>
      <c r="J55" s="67"/>
      <c r="K55" s="70"/>
      <c r="L55" s="67"/>
      <c r="M55" s="68"/>
      <c r="N55" s="34">
        <f t="shared" si="0"/>
        <v>0</v>
      </c>
      <c r="O55" s="35"/>
      <c r="P55" s="36">
        <f t="shared" si="1"/>
        <v>0</v>
      </c>
      <c r="Q55" s="37"/>
      <c r="R55" s="38"/>
      <c r="S55" s="39">
        <f t="shared" si="2"/>
      </c>
      <c r="T55" s="76"/>
      <c r="U55" s="40">
        <f t="shared" si="3"/>
      </c>
      <c r="V55" s="41"/>
    </row>
    <row r="56" spans="1:22" ht="16.5" hidden="1" thickBot="1">
      <c r="A56" s="79" t="s">
        <v>75</v>
      </c>
      <c r="B56" s="80"/>
      <c r="C56" s="81"/>
      <c r="D56" s="77"/>
      <c r="E56" s="65"/>
      <c r="F56" s="70"/>
      <c r="G56" s="67"/>
      <c r="H56" s="68"/>
      <c r="I56" s="69"/>
      <c r="J56" s="67"/>
      <c r="K56" s="70"/>
      <c r="L56" s="67"/>
      <c r="M56" s="68"/>
      <c r="N56" s="34">
        <f t="shared" si="0"/>
        <v>0</v>
      </c>
      <c r="O56" s="35"/>
      <c r="P56" s="36">
        <f t="shared" si="1"/>
        <v>0</v>
      </c>
      <c r="Q56" s="37"/>
      <c r="R56" s="38"/>
      <c r="S56" s="39">
        <f t="shared" si="2"/>
      </c>
      <c r="T56" s="76"/>
      <c r="U56" s="40">
        <f t="shared" si="3"/>
      </c>
      <c r="V56" s="41"/>
    </row>
    <row r="57" spans="1:22" ht="16.5" hidden="1" thickBot="1">
      <c r="A57" s="79" t="s">
        <v>76</v>
      </c>
      <c r="B57" s="80"/>
      <c r="C57" s="81"/>
      <c r="D57" s="77"/>
      <c r="E57" s="65"/>
      <c r="F57" s="70"/>
      <c r="G57" s="67"/>
      <c r="H57" s="68"/>
      <c r="I57" s="69"/>
      <c r="J57" s="67"/>
      <c r="K57" s="70"/>
      <c r="L57" s="67"/>
      <c r="M57" s="68"/>
      <c r="N57" s="34">
        <f t="shared" si="0"/>
        <v>0</v>
      </c>
      <c r="O57" s="35"/>
      <c r="P57" s="36">
        <f t="shared" si="1"/>
        <v>0</v>
      </c>
      <c r="Q57" s="37"/>
      <c r="R57" s="38"/>
      <c r="S57" s="39">
        <f t="shared" si="2"/>
      </c>
      <c r="T57" s="76"/>
      <c r="U57" s="40">
        <f t="shared" si="3"/>
      </c>
      <c r="V57" s="41"/>
    </row>
    <row r="58" spans="1:22" ht="16.5" hidden="1" thickBot="1">
      <c r="A58" s="79" t="s">
        <v>77</v>
      </c>
      <c r="B58" s="80"/>
      <c r="C58" s="81"/>
      <c r="D58" s="77"/>
      <c r="E58" s="65"/>
      <c r="F58" s="70"/>
      <c r="G58" s="67"/>
      <c r="H58" s="68"/>
      <c r="I58" s="69"/>
      <c r="J58" s="67"/>
      <c r="K58" s="70"/>
      <c r="L58" s="67"/>
      <c r="M58" s="68"/>
      <c r="N58" s="34">
        <f t="shared" si="0"/>
        <v>0</v>
      </c>
      <c r="O58" s="35"/>
      <c r="P58" s="36">
        <f t="shared" si="1"/>
        <v>0</v>
      </c>
      <c r="Q58" s="37"/>
      <c r="R58" s="38"/>
      <c r="S58" s="39">
        <f t="shared" si="2"/>
      </c>
      <c r="T58" s="76"/>
      <c r="U58" s="40">
        <f t="shared" si="3"/>
      </c>
      <c r="V58" s="41"/>
    </row>
    <row r="59" spans="1:22" ht="16.5" hidden="1" thickBot="1">
      <c r="A59" s="79" t="s">
        <v>78</v>
      </c>
      <c r="B59" s="80"/>
      <c r="C59" s="81"/>
      <c r="D59" s="77"/>
      <c r="E59" s="65"/>
      <c r="F59" s="70"/>
      <c r="G59" s="67"/>
      <c r="H59" s="68"/>
      <c r="I59" s="69"/>
      <c r="J59" s="67"/>
      <c r="K59" s="70"/>
      <c r="L59" s="67"/>
      <c r="M59" s="68"/>
      <c r="N59" s="34">
        <f t="shared" si="0"/>
        <v>0</v>
      </c>
      <c r="O59" s="35"/>
      <c r="P59" s="36">
        <f t="shared" si="1"/>
        <v>0</v>
      </c>
      <c r="Q59" s="37"/>
      <c r="R59" s="38"/>
      <c r="S59" s="39">
        <f t="shared" si="2"/>
      </c>
      <c r="T59" s="76"/>
      <c r="U59" s="40">
        <f t="shared" si="3"/>
      </c>
      <c r="V59" s="41"/>
    </row>
    <row r="60" spans="1:22" ht="16.5" hidden="1" thickBot="1">
      <c r="A60" s="79" t="s">
        <v>79</v>
      </c>
      <c r="B60" s="80"/>
      <c r="C60" s="81"/>
      <c r="D60" s="77"/>
      <c r="E60" s="65"/>
      <c r="F60" s="70"/>
      <c r="G60" s="67"/>
      <c r="H60" s="68"/>
      <c r="I60" s="69"/>
      <c r="J60" s="67"/>
      <c r="K60" s="70"/>
      <c r="L60" s="67"/>
      <c r="M60" s="68"/>
      <c r="N60" s="34">
        <f t="shared" si="0"/>
        <v>0</v>
      </c>
      <c r="O60" s="35"/>
      <c r="P60" s="36">
        <f t="shared" si="1"/>
        <v>0</v>
      </c>
      <c r="Q60" s="37"/>
      <c r="R60" s="38"/>
      <c r="S60" s="39">
        <f t="shared" si="2"/>
      </c>
      <c r="T60" s="76"/>
      <c r="U60" s="40">
        <f t="shared" si="3"/>
      </c>
      <c r="V60" s="41"/>
    </row>
    <row r="61" spans="1:22" ht="16.5" hidden="1" thickBot="1">
      <c r="A61" s="79" t="s">
        <v>80</v>
      </c>
      <c r="B61" s="80"/>
      <c r="C61" s="81"/>
      <c r="D61" s="77"/>
      <c r="E61" s="65"/>
      <c r="F61" s="70"/>
      <c r="G61" s="67"/>
      <c r="H61" s="68"/>
      <c r="I61" s="69"/>
      <c r="J61" s="67"/>
      <c r="K61" s="70"/>
      <c r="L61" s="67"/>
      <c r="M61" s="68"/>
      <c r="N61" s="34">
        <f t="shared" si="0"/>
        <v>0</v>
      </c>
      <c r="O61" s="35"/>
      <c r="P61" s="36">
        <f t="shared" si="1"/>
        <v>0</v>
      </c>
      <c r="Q61" s="37"/>
      <c r="R61" s="38"/>
      <c r="S61" s="39">
        <f t="shared" si="2"/>
      </c>
      <c r="T61" s="76"/>
      <c r="U61" s="40">
        <f t="shared" si="3"/>
      </c>
      <c r="V61" s="41"/>
    </row>
    <row r="62" spans="1:22" ht="16.5" hidden="1" thickBot="1">
      <c r="A62" s="79" t="s">
        <v>81</v>
      </c>
      <c r="B62" s="80"/>
      <c r="C62" s="81"/>
      <c r="D62" s="77"/>
      <c r="E62" s="65"/>
      <c r="F62" s="70"/>
      <c r="G62" s="67"/>
      <c r="H62" s="68"/>
      <c r="I62" s="69"/>
      <c r="J62" s="67"/>
      <c r="K62" s="70"/>
      <c r="L62" s="67"/>
      <c r="M62" s="68"/>
      <c r="N62" s="34">
        <f t="shared" si="0"/>
        <v>0</v>
      </c>
      <c r="O62" s="35"/>
      <c r="P62" s="36">
        <f t="shared" si="1"/>
        <v>0</v>
      </c>
      <c r="Q62" s="37"/>
      <c r="R62" s="38"/>
      <c r="S62" s="39">
        <f t="shared" si="2"/>
      </c>
      <c r="T62" s="76"/>
      <c r="U62" s="40">
        <f t="shared" si="3"/>
      </c>
      <c r="V62" s="41"/>
    </row>
    <row r="63" spans="1:22" ht="16.5" hidden="1" thickBot="1">
      <c r="A63" s="79" t="s">
        <v>82</v>
      </c>
      <c r="B63" s="80"/>
      <c r="C63" s="81"/>
      <c r="D63" s="77"/>
      <c r="E63" s="65"/>
      <c r="F63" s="70"/>
      <c r="G63" s="67"/>
      <c r="H63" s="68"/>
      <c r="I63" s="69"/>
      <c r="J63" s="67"/>
      <c r="K63" s="70"/>
      <c r="L63" s="67"/>
      <c r="M63" s="68"/>
      <c r="N63" s="34">
        <f t="shared" si="0"/>
        <v>0</v>
      </c>
      <c r="O63" s="35"/>
      <c r="P63" s="36">
        <f t="shared" si="1"/>
        <v>0</v>
      </c>
      <c r="Q63" s="37"/>
      <c r="R63" s="38"/>
      <c r="S63" s="39">
        <f t="shared" si="2"/>
      </c>
      <c r="T63" s="76"/>
      <c r="U63" s="40">
        <f t="shared" si="3"/>
      </c>
      <c r="V63" s="41"/>
    </row>
    <row r="64" spans="1:22" ht="16.5" hidden="1" thickBot="1">
      <c r="A64" s="79" t="s">
        <v>83</v>
      </c>
      <c r="B64" s="80"/>
      <c r="C64" s="81"/>
      <c r="D64" s="77"/>
      <c r="E64" s="65"/>
      <c r="F64" s="70"/>
      <c r="G64" s="67"/>
      <c r="H64" s="68"/>
      <c r="I64" s="69"/>
      <c r="J64" s="67"/>
      <c r="K64" s="70"/>
      <c r="L64" s="67"/>
      <c r="M64" s="68"/>
      <c r="N64" s="34">
        <f t="shared" si="0"/>
        <v>0</v>
      </c>
      <c r="O64" s="35"/>
      <c r="P64" s="36">
        <f t="shared" si="1"/>
        <v>0</v>
      </c>
      <c r="Q64" s="37"/>
      <c r="R64" s="38"/>
      <c r="S64" s="39">
        <f t="shared" si="2"/>
      </c>
      <c r="T64" s="76"/>
      <c r="U64" s="40">
        <f t="shared" si="3"/>
      </c>
      <c r="V64" s="41"/>
    </row>
    <row r="65" spans="1:22" ht="16.5" hidden="1" thickBot="1">
      <c r="A65" s="79" t="s">
        <v>84</v>
      </c>
      <c r="B65" s="80"/>
      <c r="C65" s="81"/>
      <c r="D65" s="77"/>
      <c r="E65" s="65"/>
      <c r="F65" s="70"/>
      <c r="G65" s="67"/>
      <c r="H65" s="68"/>
      <c r="I65" s="69"/>
      <c r="J65" s="67"/>
      <c r="K65" s="70"/>
      <c r="L65" s="67"/>
      <c r="M65" s="68"/>
      <c r="N65" s="34">
        <f t="shared" si="0"/>
        <v>0</v>
      </c>
      <c r="O65" s="35"/>
      <c r="P65" s="36">
        <f t="shared" si="1"/>
        <v>0</v>
      </c>
      <c r="Q65" s="37"/>
      <c r="R65" s="38"/>
      <c r="S65" s="39">
        <f t="shared" si="2"/>
      </c>
      <c r="T65" s="76"/>
      <c r="U65" s="40">
        <f t="shared" si="3"/>
      </c>
      <c r="V65" s="41"/>
    </row>
    <row r="66" spans="1:22" ht="16.5" hidden="1" thickBot="1">
      <c r="A66" s="79" t="s">
        <v>85</v>
      </c>
      <c r="B66" s="80"/>
      <c r="C66" s="81"/>
      <c r="D66" s="77"/>
      <c r="E66" s="65"/>
      <c r="F66" s="70"/>
      <c r="G66" s="67"/>
      <c r="H66" s="68"/>
      <c r="I66" s="69"/>
      <c r="J66" s="67"/>
      <c r="K66" s="70"/>
      <c r="L66" s="67"/>
      <c r="M66" s="68"/>
      <c r="N66" s="34">
        <f t="shared" si="0"/>
        <v>0</v>
      </c>
      <c r="O66" s="35"/>
      <c r="P66" s="36">
        <f t="shared" si="1"/>
        <v>0</v>
      </c>
      <c r="Q66" s="37"/>
      <c r="R66" s="38"/>
      <c r="S66" s="39">
        <f t="shared" si="2"/>
      </c>
      <c r="T66" s="76"/>
      <c r="U66" s="40">
        <f t="shared" si="3"/>
      </c>
      <c r="V66" s="41"/>
    </row>
    <row r="67" spans="1:22" ht="16.5" hidden="1" thickBot="1">
      <c r="A67" s="79" t="s">
        <v>86</v>
      </c>
      <c r="B67" s="80"/>
      <c r="C67" s="81"/>
      <c r="D67" s="77"/>
      <c r="E67" s="65"/>
      <c r="F67" s="70"/>
      <c r="G67" s="67"/>
      <c r="H67" s="68"/>
      <c r="I67" s="69"/>
      <c r="J67" s="67"/>
      <c r="K67" s="70"/>
      <c r="L67" s="67"/>
      <c r="M67" s="68"/>
      <c r="N67" s="34">
        <f t="shared" si="0"/>
        <v>0</v>
      </c>
      <c r="O67" s="35"/>
      <c r="P67" s="36">
        <f t="shared" si="1"/>
        <v>0</v>
      </c>
      <c r="Q67" s="37"/>
      <c r="R67" s="38"/>
      <c r="S67" s="39">
        <f t="shared" si="2"/>
      </c>
      <c r="T67" s="76"/>
      <c r="U67" s="40">
        <f t="shared" si="3"/>
      </c>
      <c r="V67" s="41"/>
    </row>
    <row r="68" spans="1:22" ht="16.5" hidden="1" thickBot="1">
      <c r="A68" s="79" t="s">
        <v>87</v>
      </c>
      <c r="B68" s="80"/>
      <c r="C68" s="81"/>
      <c r="D68" s="77"/>
      <c r="E68" s="65"/>
      <c r="F68" s="70"/>
      <c r="G68" s="67"/>
      <c r="H68" s="68"/>
      <c r="I68" s="69"/>
      <c r="J68" s="67"/>
      <c r="K68" s="70"/>
      <c r="L68" s="67"/>
      <c r="M68" s="68"/>
      <c r="N68" s="34">
        <f t="shared" si="0"/>
        <v>0</v>
      </c>
      <c r="O68" s="35"/>
      <c r="P68" s="36">
        <f t="shared" si="1"/>
        <v>0</v>
      </c>
      <c r="Q68" s="37"/>
      <c r="R68" s="38"/>
      <c r="S68" s="39">
        <f t="shared" si="2"/>
      </c>
      <c r="T68" s="76"/>
      <c r="U68" s="40">
        <f t="shared" si="3"/>
      </c>
      <c r="V68" s="41"/>
    </row>
    <row r="69" spans="1:22" ht="16.5" hidden="1" thickBot="1">
      <c r="A69" s="79" t="s">
        <v>88</v>
      </c>
      <c r="B69" s="80"/>
      <c r="C69" s="81"/>
      <c r="D69" s="77"/>
      <c r="E69" s="65"/>
      <c r="F69" s="70"/>
      <c r="G69" s="67"/>
      <c r="H69" s="68"/>
      <c r="I69" s="69"/>
      <c r="J69" s="67"/>
      <c r="K69" s="70"/>
      <c r="L69" s="67"/>
      <c r="M69" s="68"/>
      <c r="N69" s="34">
        <f t="shared" si="0"/>
        <v>0</v>
      </c>
      <c r="O69" s="35"/>
      <c r="P69" s="36">
        <f t="shared" si="1"/>
        <v>0</v>
      </c>
      <c r="Q69" s="37"/>
      <c r="R69" s="38"/>
      <c r="S69" s="39">
        <f t="shared" si="2"/>
      </c>
      <c r="T69" s="76"/>
      <c r="U69" s="40">
        <f t="shared" si="3"/>
      </c>
      <c r="V69" s="41"/>
    </row>
    <row r="70" spans="1:22" ht="16.5" hidden="1" thickBot="1">
      <c r="A70" s="79" t="s">
        <v>89</v>
      </c>
      <c r="B70" s="80"/>
      <c r="C70" s="81"/>
      <c r="D70" s="77"/>
      <c r="E70" s="65"/>
      <c r="F70" s="70"/>
      <c r="G70" s="67"/>
      <c r="H70" s="68"/>
      <c r="I70" s="69"/>
      <c r="J70" s="67"/>
      <c r="K70" s="70"/>
      <c r="L70" s="67"/>
      <c r="M70" s="68"/>
      <c r="N70" s="34">
        <f t="shared" si="0"/>
        <v>0</v>
      </c>
      <c r="O70" s="35"/>
      <c r="P70" s="36">
        <f t="shared" si="1"/>
        <v>0</v>
      </c>
      <c r="Q70" s="37"/>
      <c r="R70" s="38"/>
      <c r="S70" s="39">
        <f t="shared" si="2"/>
      </c>
      <c r="T70" s="76"/>
      <c r="U70" s="40">
        <f t="shared" si="3"/>
      </c>
      <c r="V70" s="41"/>
    </row>
    <row r="71" spans="1:22" ht="16.5" hidden="1" thickBot="1">
      <c r="A71" s="79" t="s">
        <v>90</v>
      </c>
      <c r="B71" s="80"/>
      <c r="C71" s="81"/>
      <c r="D71" s="77"/>
      <c r="E71" s="65"/>
      <c r="F71" s="70"/>
      <c r="G71" s="67"/>
      <c r="H71" s="68"/>
      <c r="I71" s="69"/>
      <c r="J71" s="67"/>
      <c r="K71" s="70"/>
      <c r="L71" s="67"/>
      <c r="M71" s="68"/>
      <c r="N71" s="34">
        <f aca="true" t="shared" si="4" ref="N71:N102">IF(IF((COUNTIF(D71:M71,"&gt;0"))&gt;1,SQRT(DEVSQ(D71:M71)/((COUNTIF(D71:M71,"&gt;0")-1))),0)=0,0,IF((COUNTIF(D71:M71,"&gt;0"))&gt;1,SQRT(DEVSQ(D71:M71)/((COUNTIF(D71:M71,"&gt;0")-1))),0))</f>
        <v>0</v>
      </c>
      <c r="O71" s="35"/>
      <c r="P71" s="36">
        <f aca="true" t="shared" si="5" ref="P71:P106">IF(N71=0,0,ROUND(IF((COUNTIF(D71:M71,"&gt;0"))&gt;1,N71/AVERAGEA(D71:M71)*100,0),2))</f>
        <v>0</v>
      </c>
      <c r="Q71" s="37"/>
      <c r="R71" s="38"/>
      <c r="S71" s="39">
        <f aca="true" t="shared" si="6" ref="S71:S106">IF(COUNTIF(D71:M71,"&gt;0")&gt;0,ROUND(SUM(D71:M71)/(COUNTIF(D71:M71,"&gt;0")),2),"")</f>
      </c>
      <c r="T71" s="76"/>
      <c r="U71" s="40">
        <f aca="true" t="shared" si="7" ref="U71:U102">IF(COUNTIF(D71:M71,"&gt;0")&gt;1,T71*ROUND((SUM(D71:M71)/(COUNTIF(D71:M71,"&gt;0"))),2),"")</f>
      </c>
      <c r="V71" s="41"/>
    </row>
    <row r="72" spans="1:22" ht="16.5" hidden="1" thickBot="1">
      <c r="A72" s="79" t="s">
        <v>91</v>
      </c>
      <c r="B72" s="80"/>
      <c r="C72" s="81"/>
      <c r="D72" s="77"/>
      <c r="E72" s="65"/>
      <c r="F72" s="70"/>
      <c r="G72" s="67"/>
      <c r="H72" s="68"/>
      <c r="I72" s="69"/>
      <c r="J72" s="67"/>
      <c r="K72" s="70"/>
      <c r="L72" s="67"/>
      <c r="M72" s="68"/>
      <c r="N72" s="34">
        <f t="shared" si="4"/>
        <v>0</v>
      </c>
      <c r="O72" s="35"/>
      <c r="P72" s="36">
        <f t="shared" si="5"/>
        <v>0</v>
      </c>
      <c r="Q72" s="37"/>
      <c r="R72" s="38"/>
      <c r="S72" s="39">
        <f t="shared" si="6"/>
      </c>
      <c r="T72" s="76"/>
      <c r="U72" s="40">
        <f t="shared" si="7"/>
      </c>
      <c r="V72" s="41"/>
    </row>
    <row r="73" spans="1:22" ht="16.5" hidden="1" thickBot="1">
      <c r="A73" s="79" t="s">
        <v>92</v>
      </c>
      <c r="B73" s="80"/>
      <c r="C73" s="81"/>
      <c r="D73" s="77"/>
      <c r="E73" s="65"/>
      <c r="F73" s="70"/>
      <c r="G73" s="67"/>
      <c r="H73" s="68"/>
      <c r="I73" s="69"/>
      <c r="J73" s="67"/>
      <c r="K73" s="70"/>
      <c r="L73" s="67"/>
      <c r="M73" s="68"/>
      <c r="N73" s="34">
        <f t="shared" si="4"/>
        <v>0</v>
      </c>
      <c r="O73" s="35"/>
      <c r="P73" s="36">
        <f t="shared" si="5"/>
        <v>0</v>
      </c>
      <c r="Q73" s="37"/>
      <c r="R73" s="38"/>
      <c r="S73" s="39">
        <f t="shared" si="6"/>
      </c>
      <c r="T73" s="76"/>
      <c r="U73" s="40">
        <f t="shared" si="7"/>
      </c>
      <c r="V73" s="41"/>
    </row>
    <row r="74" spans="1:22" ht="16.5" hidden="1" thickBot="1">
      <c r="A74" s="79" t="s">
        <v>93</v>
      </c>
      <c r="B74" s="80"/>
      <c r="C74" s="81"/>
      <c r="D74" s="77"/>
      <c r="E74" s="65"/>
      <c r="F74" s="70"/>
      <c r="G74" s="67"/>
      <c r="H74" s="68"/>
      <c r="I74" s="69"/>
      <c r="J74" s="67"/>
      <c r="K74" s="70"/>
      <c r="L74" s="67"/>
      <c r="M74" s="68"/>
      <c r="N74" s="34">
        <f t="shared" si="4"/>
        <v>0</v>
      </c>
      <c r="O74" s="35"/>
      <c r="P74" s="36">
        <f t="shared" si="5"/>
        <v>0</v>
      </c>
      <c r="Q74" s="37"/>
      <c r="R74" s="38"/>
      <c r="S74" s="39">
        <f t="shared" si="6"/>
      </c>
      <c r="T74" s="76"/>
      <c r="U74" s="40">
        <f t="shared" si="7"/>
      </c>
      <c r="V74" s="41"/>
    </row>
    <row r="75" spans="1:22" ht="16.5" hidden="1" thickBot="1">
      <c r="A75" s="79" t="s">
        <v>94</v>
      </c>
      <c r="B75" s="80"/>
      <c r="C75" s="81"/>
      <c r="D75" s="77"/>
      <c r="E75" s="65"/>
      <c r="F75" s="70"/>
      <c r="G75" s="67"/>
      <c r="H75" s="68"/>
      <c r="I75" s="69"/>
      <c r="J75" s="67"/>
      <c r="K75" s="70"/>
      <c r="L75" s="67"/>
      <c r="M75" s="68"/>
      <c r="N75" s="34">
        <f t="shared" si="4"/>
        <v>0</v>
      </c>
      <c r="O75" s="35"/>
      <c r="P75" s="36">
        <f t="shared" si="5"/>
        <v>0</v>
      </c>
      <c r="Q75" s="37"/>
      <c r="R75" s="38"/>
      <c r="S75" s="39">
        <f t="shared" si="6"/>
      </c>
      <c r="T75" s="76"/>
      <c r="U75" s="40">
        <f t="shared" si="7"/>
      </c>
      <c r="V75" s="41"/>
    </row>
    <row r="76" spans="1:22" ht="16.5" hidden="1" thickBot="1">
      <c r="A76" s="79" t="s">
        <v>95</v>
      </c>
      <c r="B76" s="80"/>
      <c r="C76" s="81"/>
      <c r="D76" s="77"/>
      <c r="E76" s="65"/>
      <c r="F76" s="70"/>
      <c r="G76" s="67"/>
      <c r="H76" s="68"/>
      <c r="I76" s="69"/>
      <c r="J76" s="67"/>
      <c r="K76" s="70"/>
      <c r="L76" s="67"/>
      <c r="M76" s="68"/>
      <c r="N76" s="34">
        <f t="shared" si="4"/>
        <v>0</v>
      </c>
      <c r="O76" s="35"/>
      <c r="P76" s="36">
        <f t="shared" si="5"/>
        <v>0</v>
      </c>
      <c r="Q76" s="37"/>
      <c r="R76" s="38"/>
      <c r="S76" s="39">
        <f t="shared" si="6"/>
      </c>
      <c r="T76" s="76"/>
      <c r="U76" s="40">
        <f t="shared" si="7"/>
      </c>
      <c r="V76" s="41"/>
    </row>
    <row r="77" spans="1:22" ht="16.5" hidden="1" thickBot="1">
      <c r="A77" s="79" t="s">
        <v>96</v>
      </c>
      <c r="B77" s="80"/>
      <c r="C77" s="81"/>
      <c r="D77" s="77"/>
      <c r="E77" s="65"/>
      <c r="F77" s="70"/>
      <c r="G77" s="67"/>
      <c r="H77" s="68"/>
      <c r="I77" s="69"/>
      <c r="J77" s="67"/>
      <c r="K77" s="70"/>
      <c r="L77" s="67"/>
      <c r="M77" s="68"/>
      <c r="N77" s="34">
        <f t="shared" si="4"/>
        <v>0</v>
      </c>
      <c r="O77" s="35"/>
      <c r="P77" s="36">
        <f t="shared" si="5"/>
        <v>0</v>
      </c>
      <c r="Q77" s="37"/>
      <c r="R77" s="38"/>
      <c r="S77" s="39">
        <f t="shared" si="6"/>
      </c>
      <c r="T77" s="76"/>
      <c r="U77" s="40">
        <f t="shared" si="7"/>
      </c>
      <c r="V77" s="41"/>
    </row>
    <row r="78" spans="1:22" ht="16.5" hidden="1" thickBot="1">
      <c r="A78" s="79" t="s">
        <v>97</v>
      </c>
      <c r="B78" s="80"/>
      <c r="C78" s="81"/>
      <c r="D78" s="77"/>
      <c r="E78" s="65"/>
      <c r="F78" s="70"/>
      <c r="G78" s="67"/>
      <c r="H78" s="68"/>
      <c r="I78" s="69"/>
      <c r="J78" s="67"/>
      <c r="K78" s="70"/>
      <c r="L78" s="67"/>
      <c r="M78" s="68"/>
      <c r="N78" s="34">
        <f t="shared" si="4"/>
        <v>0</v>
      </c>
      <c r="O78" s="35"/>
      <c r="P78" s="36">
        <f t="shared" si="5"/>
        <v>0</v>
      </c>
      <c r="Q78" s="37"/>
      <c r="R78" s="38"/>
      <c r="S78" s="39">
        <f t="shared" si="6"/>
      </c>
      <c r="T78" s="76"/>
      <c r="U78" s="40">
        <f t="shared" si="7"/>
      </c>
      <c r="V78" s="41"/>
    </row>
    <row r="79" spans="1:22" ht="16.5" hidden="1" thickBot="1">
      <c r="A79" s="79" t="s">
        <v>98</v>
      </c>
      <c r="B79" s="80"/>
      <c r="C79" s="81"/>
      <c r="D79" s="77"/>
      <c r="E79" s="65"/>
      <c r="F79" s="70"/>
      <c r="G79" s="67"/>
      <c r="H79" s="68"/>
      <c r="I79" s="69"/>
      <c r="J79" s="67"/>
      <c r="K79" s="70"/>
      <c r="L79" s="67"/>
      <c r="M79" s="68"/>
      <c r="N79" s="34">
        <f t="shared" si="4"/>
        <v>0</v>
      </c>
      <c r="O79" s="35"/>
      <c r="P79" s="36">
        <f t="shared" si="5"/>
        <v>0</v>
      </c>
      <c r="Q79" s="37"/>
      <c r="R79" s="38"/>
      <c r="S79" s="39">
        <f t="shared" si="6"/>
      </c>
      <c r="T79" s="76"/>
      <c r="U79" s="40">
        <f t="shared" si="7"/>
      </c>
      <c r="V79" s="41"/>
    </row>
    <row r="80" spans="1:22" ht="16.5" hidden="1" thickBot="1">
      <c r="A80" s="79" t="s">
        <v>99</v>
      </c>
      <c r="B80" s="80"/>
      <c r="C80" s="81"/>
      <c r="D80" s="77"/>
      <c r="E80" s="65"/>
      <c r="F80" s="70"/>
      <c r="G80" s="67"/>
      <c r="H80" s="68"/>
      <c r="I80" s="69"/>
      <c r="J80" s="67"/>
      <c r="K80" s="70"/>
      <c r="L80" s="67"/>
      <c r="M80" s="68"/>
      <c r="N80" s="34">
        <f t="shared" si="4"/>
        <v>0</v>
      </c>
      <c r="O80" s="35"/>
      <c r="P80" s="36">
        <f t="shared" si="5"/>
        <v>0</v>
      </c>
      <c r="Q80" s="37"/>
      <c r="R80" s="38"/>
      <c r="S80" s="39">
        <f t="shared" si="6"/>
      </c>
      <c r="T80" s="76"/>
      <c r="U80" s="40">
        <f t="shared" si="7"/>
      </c>
      <c r="V80" s="41"/>
    </row>
    <row r="81" spans="1:22" ht="16.5" hidden="1" thickBot="1">
      <c r="A81" s="79" t="s">
        <v>100</v>
      </c>
      <c r="B81" s="80"/>
      <c r="C81" s="81"/>
      <c r="D81" s="77"/>
      <c r="E81" s="65"/>
      <c r="F81" s="70"/>
      <c r="G81" s="67"/>
      <c r="H81" s="68"/>
      <c r="I81" s="69"/>
      <c r="J81" s="67"/>
      <c r="K81" s="70"/>
      <c r="L81" s="67"/>
      <c r="M81" s="68"/>
      <c r="N81" s="34">
        <f t="shared" si="4"/>
        <v>0</v>
      </c>
      <c r="O81" s="35"/>
      <c r="P81" s="36">
        <f t="shared" si="5"/>
        <v>0</v>
      </c>
      <c r="Q81" s="37"/>
      <c r="R81" s="38"/>
      <c r="S81" s="39">
        <f t="shared" si="6"/>
      </c>
      <c r="T81" s="76"/>
      <c r="U81" s="40">
        <f t="shared" si="7"/>
      </c>
      <c r="V81" s="41"/>
    </row>
    <row r="82" spans="1:22" ht="16.5" hidden="1" thickBot="1">
      <c r="A82" s="79" t="s">
        <v>101</v>
      </c>
      <c r="B82" s="80"/>
      <c r="C82" s="81"/>
      <c r="D82" s="77"/>
      <c r="E82" s="65"/>
      <c r="F82" s="70"/>
      <c r="G82" s="67"/>
      <c r="H82" s="68"/>
      <c r="I82" s="69"/>
      <c r="J82" s="67"/>
      <c r="K82" s="70"/>
      <c r="L82" s="67"/>
      <c r="M82" s="68"/>
      <c r="N82" s="34">
        <f t="shared" si="4"/>
        <v>0</v>
      </c>
      <c r="O82" s="35"/>
      <c r="P82" s="36">
        <f t="shared" si="5"/>
        <v>0</v>
      </c>
      <c r="Q82" s="37"/>
      <c r="R82" s="38"/>
      <c r="S82" s="39">
        <f t="shared" si="6"/>
      </c>
      <c r="T82" s="76"/>
      <c r="U82" s="40">
        <f t="shared" si="7"/>
      </c>
      <c r="V82" s="41"/>
    </row>
    <row r="83" spans="1:22" ht="16.5" hidden="1" thickBot="1">
      <c r="A83" s="79" t="s">
        <v>102</v>
      </c>
      <c r="B83" s="80"/>
      <c r="C83" s="81"/>
      <c r="D83" s="77"/>
      <c r="E83" s="65"/>
      <c r="F83" s="70"/>
      <c r="G83" s="67"/>
      <c r="H83" s="68"/>
      <c r="I83" s="69"/>
      <c r="J83" s="67"/>
      <c r="K83" s="70"/>
      <c r="L83" s="67"/>
      <c r="M83" s="68"/>
      <c r="N83" s="34">
        <f t="shared" si="4"/>
        <v>0</v>
      </c>
      <c r="O83" s="35"/>
      <c r="P83" s="36">
        <f t="shared" si="5"/>
        <v>0</v>
      </c>
      <c r="Q83" s="37"/>
      <c r="R83" s="38"/>
      <c r="S83" s="39">
        <f t="shared" si="6"/>
      </c>
      <c r="T83" s="76"/>
      <c r="U83" s="40">
        <f t="shared" si="7"/>
      </c>
      <c r="V83" s="41"/>
    </row>
    <row r="84" spans="1:22" ht="16.5" hidden="1" thickBot="1">
      <c r="A84" s="79" t="s">
        <v>103</v>
      </c>
      <c r="B84" s="80"/>
      <c r="C84" s="81"/>
      <c r="D84" s="77"/>
      <c r="E84" s="65"/>
      <c r="F84" s="70"/>
      <c r="G84" s="67"/>
      <c r="H84" s="68"/>
      <c r="I84" s="69"/>
      <c r="J84" s="67"/>
      <c r="K84" s="70"/>
      <c r="L84" s="67"/>
      <c r="M84" s="68"/>
      <c r="N84" s="34">
        <f t="shared" si="4"/>
        <v>0</v>
      </c>
      <c r="O84" s="35"/>
      <c r="P84" s="36">
        <f t="shared" si="5"/>
        <v>0</v>
      </c>
      <c r="Q84" s="37"/>
      <c r="R84" s="38"/>
      <c r="S84" s="39">
        <f t="shared" si="6"/>
      </c>
      <c r="T84" s="76"/>
      <c r="U84" s="40">
        <f t="shared" si="7"/>
      </c>
      <c r="V84" s="41"/>
    </row>
    <row r="85" spans="1:22" ht="16.5" hidden="1" thickBot="1">
      <c r="A85" s="79" t="s">
        <v>104</v>
      </c>
      <c r="B85" s="80"/>
      <c r="C85" s="81"/>
      <c r="D85" s="77"/>
      <c r="E85" s="65"/>
      <c r="F85" s="70"/>
      <c r="G85" s="67"/>
      <c r="H85" s="68"/>
      <c r="I85" s="69"/>
      <c r="J85" s="67"/>
      <c r="K85" s="70"/>
      <c r="L85" s="67"/>
      <c r="M85" s="68"/>
      <c r="N85" s="34">
        <f t="shared" si="4"/>
        <v>0</v>
      </c>
      <c r="O85" s="35"/>
      <c r="P85" s="36">
        <f t="shared" si="5"/>
        <v>0</v>
      </c>
      <c r="Q85" s="37"/>
      <c r="R85" s="38"/>
      <c r="S85" s="39">
        <f t="shared" si="6"/>
      </c>
      <c r="T85" s="76"/>
      <c r="U85" s="40">
        <f t="shared" si="7"/>
      </c>
      <c r="V85" s="41"/>
    </row>
    <row r="86" spans="1:22" ht="16.5" hidden="1" thickBot="1">
      <c r="A86" s="79" t="s">
        <v>105</v>
      </c>
      <c r="B86" s="80"/>
      <c r="C86" s="81"/>
      <c r="D86" s="77"/>
      <c r="E86" s="65"/>
      <c r="F86" s="70"/>
      <c r="G86" s="67"/>
      <c r="H86" s="68"/>
      <c r="I86" s="69"/>
      <c r="J86" s="67"/>
      <c r="K86" s="70"/>
      <c r="L86" s="67"/>
      <c r="M86" s="68"/>
      <c r="N86" s="34">
        <f t="shared" si="4"/>
        <v>0</v>
      </c>
      <c r="O86" s="35"/>
      <c r="P86" s="36">
        <f t="shared" si="5"/>
        <v>0</v>
      </c>
      <c r="Q86" s="37"/>
      <c r="R86" s="38"/>
      <c r="S86" s="39">
        <f t="shared" si="6"/>
      </c>
      <c r="T86" s="76"/>
      <c r="U86" s="40">
        <f t="shared" si="7"/>
      </c>
      <c r="V86" s="41"/>
    </row>
    <row r="87" spans="1:22" ht="16.5" hidden="1" thickBot="1">
      <c r="A87" s="79" t="s">
        <v>106</v>
      </c>
      <c r="B87" s="80"/>
      <c r="C87" s="81"/>
      <c r="D87" s="77"/>
      <c r="E87" s="65"/>
      <c r="F87" s="70"/>
      <c r="G87" s="67"/>
      <c r="H87" s="68"/>
      <c r="I87" s="69"/>
      <c r="J87" s="67"/>
      <c r="K87" s="70"/>
      <c r="L87" s="67"/>
      <c r="M87" s="68"/>
      <c r="N87" s="34">
        <f t="shared" si="4"/>
        <v>0</v>
      </c>
      <c r="O87" s="35"/>
      <c r="P87" s="36">
        <f t="shared" si="5"/>
        <v>0</v>
      </c>
      <c r="Q87" s="37"/>
      <c r="R87" s="38"/>
      <c r="S87" s="39">
        <f t="shared" si="6"/>
      </c>
      <c r="T87" s="76"/>
      <c r="U87" s="40">
        <f t="shared" si="7"/>
      </c>
      <c r="V87" s="41"/>
    </row>
    <row r="88" spans="1:22" ht="16.5" hidden="1" thickBot="1">
      <c r="A88" s="79" t="s">
        <v>107</v>
      </c>
      <c r="B88" s="80"/>
      <c r="C88" s="81"/>
      <c r="D88" s="77"/>
      <c r="E88" s="65"/>
      <c r="F88" s="70"/>
      <c r="G88" s="67"/>
      <c r="H88" s="68"/>
      <c r="I88" s="69"/>
      <c r="J88" s="67"/>
      <c r="K88" s="70"/>
      <c r="L88" s="67"/>
      <c r="M88" s="68"/>
      <c r="N88" s="34">
        <f t="shared" si="4"/>
        <v>0</v>
      </c>
      <c r="O88" s="35"/>
      <c r="P88" s="36">
        <f t="shared" si="5"/>
        <v>0</v>
      </c>
      <c r="Q88" s="37"/>
      <c r="R88" s="38"/>
      <c r="S88" s="39">
        <f t="shared" si="6"/>
      </c>
      <c r="T88" s="76"/>
      <c r="U88" s="40">
        <f t="shared" si="7"/>
      </c>
      <c r="V88" s="41"/>
    </row>
    <row r="89" spans="1:22" ht="16.5" hidden="1" thickBot="1">
      <c r="A89" s="79" t="s">
        <v>108</v>
      </c>
      <c r="B89" s="80"/>
      <c r="C89" s="81"/>
      <c r="D89" s="77"/>
      <c r="E89" s="65"/>
      <c r="F89" s="70"/>
      <c r="G89" s="67"/>
      <c r="H89" s="68"/>
      <c r="I89" s="69"/>
      <c r="J89" s="67"/>
      <c r="K89" s="70"/>
      <c r="L89" s="67"/>
      <c r="M89" s="68"/>
      <c r="N89" s="34">
        <f t="shared" si="4"/>
        <v>0</v>
      </c>
      <c r="O89" s="35"/>
      <c r="P89" s="36">
        <f t="shared" si="5"/>
        <v>0</v>
      </c>
      <c r="Q89" s="37"/>
      <c r="R89" s="38"/>
      <c r="S89" s="39">
        <f t="shared" si="6"/>
      </c>
      <c r="T89" s="76"/>
      <c r="U89" s="40">
        <f t="shared" si="7"/>
      </c>
      <c r="V89" s="41"/>
    </row>
    <row r="90" spans="1:22" ht="16.5" hidden="1" thickBot="1">
      <c r="A90" s="79" t="s">
        <v>109</v>
      </c>
      <c r="B90" s="80"/>
      <c r="C90" s="81"/>
      <c r="D90" s="77"/>
      <c r="E90" s="65"/>
      <c r="F90" s="70"/>
      <c r="G90" s="67"/>
      <c r="H90" s="68"/>
      <c r="I90" s="69"/>
      <c r="J90" s="67"/>
      <c r="K90" s="70"/>
      <c r="L90" s="67"/>
      <c r="M90" s="68"/>
      <c r="N90" s="34">
        <f t="shared" si="4"/>
        <v>0</v>
      </c>
      <c r="O90" s="35"/>
      <c r="P90" s="36">
        <f t="shared" si="5"/>
        <v>0</v>
      </c>
      <c r="Q90" s="37"/>
      <c r="R90" s="38"/>
      <c r="S90" s="39">
        <f t="shared" si="6"/>
      </c>
      <c r="T90" s="76"/>
      <c r="U90" s="40">
        <f t="shared" si="7"/>
      </c>
      <c r="V90" s="41"/>
    </row>
    <row r="91" spans="1:22" ht="16.5" hidden="1" thickBot="1">
      <c r="A91" s="79" t="s">
        <v>110</v>
      </c>
      <c r="B91" s="80"/>
      <c r="C91" s="81"/>
      <c r="D91" s="77"/>
      <c r="E91" s="65"/>
      <c r="F91" s="70"/>
      <c r="G91" s="67"/>
      <c r="H91" s="68"/>
      <c r="I91" s="69"/>
      <c r="J91" s="67"/>
      <c r="K91" s="70"/>
      <c r="L91" s="67"/>
      <c r="M91" s="68"/>
      <c r="N91" s="34">
        <f t="shared" si="4"/>
        <v>0</v>
      </c>
      <c r="O91" s="35"/>
      <c r="P91" s="36">
        <f t="shared" si="5"/>
        <v>0</v>
      </c>
      <c r="Q91" s="37"/>
      <c r="R91" s="38"/>
      <c r="S91" s="39">
        <f t="shared" si="6"/>
      </c>
      <c r="T91" s="76"/>
      <c r="U91" s="40">
        <f t="shared" si="7"/>
      </c>
      <c r="V91" s="41"/>
    </row>
    <row r="92" spans="1:22" ht="16.5" hidden="1" thickBot="1">
      <c r="A92" s="79" t="s">
        <v>111</v>
      </c>
      <c r="B92" s="80"/>
      <c r="C92" s="81"/>
      <c r="D92" s="77"/>
      <c r="E92" s="65"/>
      <c r="F92" s="70"/>
      <c r="G92" s="67"/>
      <c r="H92" s="68"/>
      <c r="I92" s="69"/>
      <c r="J92" s="67"/>
      <c r="K92" s="70"/>
      <c r="L92" s="67"/>
      <c r="M92" s="68"/>
      <c r="N92" s="34">
        <f t="shared" si="4"/>
        <v>0</v>
      </c>
      <c r="O92" s="35"/>
      <c r="P92" s="36">
        <f t="shared" si="5"/>
        <v>0</v>
      </c>
      <c r="Q92" s="37"/>
      <c r="R92" s="38"/>
      <c r="S92" s="39">
        <f t="shared" si="6"/>
      </c>
      <c r="T92" s="76"/>
      <c r="U92" s="40">
        <f t="shared" si="7"/>
      </c>
      <c r="V92" s="41"/>
    </row>
    <row r="93" spans="1:22" ht="16.5" hidden="1" thickBot="1">
      <c r="A93" s="79" t="s">
        <v>112</v>
      </c>
      <c r="B93" s="80"/>
      <c r="C93" s="81"/>
      <c r="D93" s="77"/>
      <c r="E93" s="65"/>
      <c r="F93" s="70"/>
      <c r="G93" s="67"/>
      <c r="H93" s="68"/>
      <c r="I93" s="69"/>
      <c r="J93" s="67"/>
      <c r="K93" s="70"/>
      <c r="L93" s="67"/>
      <c r="M93" s="68"/>
      <c r="N93" s="34">
        <f t="shared" si="4"/>
        <v>0</v>
      </c>
      <c r="O93" s="35"/>
      <c r="P93" s="36">
        <f t="shared" si="5"/>
        <v>0</v>
      </c>
      <c r="Q93" s="37"/>
      <c r="R93" s="38"/>
      <c r="S93" s="39">
        <f t="shared" si="6"/>
      </c>
      <c r="T93" s="76"/>
      <c r="U93" s="40">
        <f t="shared" si="7"/>
      </c>
      <c r="V93" s="41"/>
    </row>
    <row r="94" spans="1:22" ht="16.5" hidden="1" thickBot="1">
      <c r="A94" s="79" t="s">
        <v>113</v>
      </c>
      <c r="B94" s="80"/>
      <c r="C94" s="81"/>
      <c r="D94" s="77"/>
      <c r="E94" s="65"/>
      <c r="F94" s="70"/>
      <c r="G94" s="67"/>
      <c r="H94" s="68"/>
      <c r="I94" s="69"/>
      <c r="J94" s="67"/>
      <c r="K94" s="70"/>
      <c r="L94" s="67"/>
      <c r="M94" s="68"/>
      <c r="N94" s="34">
        <f t="shared" si="4"/>
        <v>0</v>
      </c>
      <c r="O94" s="35"/>
      <c r="P94" s="36">
        <f t="shared" si="5"/>
        <v>0</v>
      </c>
      <c r="Q94" s="37"/>
      <c r="R94" s="38"/>
      <c r="S94" s="39">
        <f t="shared" si="6"/>
      </c>
      <c r="T94" s="76"/>
      <c r="U94" s="40">
        <f t="shared" si="7"/>
      </c>
      <c r="V94" s="41"/>
    </row>
    <row r="95" spans="1:22" ht="16.5" hidden="1" thickBot="1">
      <c r="A95" s="79" t="s">
        <v>114</v>
      </c>
      <c r="B95" s="80"/>
      <c r="C95" s="81"/>
      <c r="D95" s="77"/>
      <c r="E95" s="65"/>
      <c r="F95" s="70"/>
      <c r="G95" s="67"/>
      <c r="H95" s="68"/>
      <c r="I95" s="69"/>
      <c r="J95" s="67"/>
      <c r="K95" s="70"/>
      <c r="L95" s="67"/>
      <c r="M95" s="68"/>
      <c r="N95" s="34">
        <f t="shared" si="4"/>
        <v>0</v>
      </c>
      <c r="O95" s="35"/>
      <c r="P95" s="36">
        <f t="shared" si="5"/>
        <v>0</v>
      </c>
      <c r="Q95" s="37"/>
      <c r="R95" s="38"/>
      <c r="S95" s="39">
        <f t="shared" si="6"/>
      </c>
      <c r="T95" s="76"/>
      <c r="U95" s="40">
        <f t="shared" si="7"/>
      </c>
      <c r="V95" s="41"/>
    </row>
    <row r="96" spans="1:22" ht="16.5" hidden="1" thickBot="1">
      <c r="A96" s="79" t="s">
        <v>115</v>
      </c>
      <c r="B96" s="80"/>
      <c r="C96" s="81"/>
      <c r="D96" s="77"/>
      <c r="E96" s="65"/>
      <c r="F96" s="70"/>
      <c r="G96" s="67"/>
      <c r="H96" s="68"/>
      <c r="I96" s="69"/>
      <c r="J96" s="67"/>
      <c r="K96" s="70"/>
      <c r="L96" s="67"/>
      <c r="M96" s="68"/>
      <c r="N96" s="34">
        <f t="shared" si="4"/>
        <v>0</v>
      </c>
      <c r="O96" s="35"/>
      <c r="P96" s="36">
        <f t="shared" si="5"/>
        <v>0</v>
      </c>
      <c r="Q96" s="37"/>
      <c r="R96" s="38">
        <f aca="true" t="shared" si="8" ref="R96:R106">IF((COUNTIF(D96:M96,"&gt;0"))=0,"",IF(P96&gt;33,"Нет","Да"))</f>
      </c>
      <c r="S96" s="39">
        <f t="shared" si="6"/>
      </c>
      <c r="T96" s="76"/>
      <c r="U96" s="40">
        <f t="shared" si="7"/>
      </c>
      <c r="V96" s="41"/>
    </row>
    <row r="97" spans="1:22" ht="16.5" hidden="1" thickBot="1">
      <c r="A97" s="79" t="s">
        <v>116</v>
      </c>
      <c r="B97" s="80"/>
      <c r="C97" s="81"/>
      <c r="D97" s="77"/>
      <c r="E97" s="65"/>
      <c r="F97" s="70"/>
      <c r="G97" s="67"/>
      <c r="H97" s="68"/>
      <c r="I97" s="69"/>
      <c r="J97" s="67"/>
      <c r="K97" s="70"/>
      <c r="L97" s="67"/>
      <c r="M97" s="68"/>
      <c r="N97" s="34">
        <f t="shared" si="4"/>
        <v>0</v>
      </c>
      <c r="O97" s="35"/>
      <c r="P97" s="36">
        <f t="shared" si="5"/>
        <v>0</v>
      </c>
      <c r="Q97" s="37"/>
      <c r="R97" s="38">
        <f t="shared" si="8"/>
      </c>
      <c r="S97" s="39">
        <f t="shared" si="6"/>
      </c>
      <c r="T97" s="76"/>
      <c r="U97" s="40">
        <f t="shared" si="7"/>
      </c>
      <c r="V97" s="41"/>
    </row>
    <row r="98" spans="1:22" ht="16.5" hidden="1" thickBot="1">
      <c r="A98" s="79" t="s">
        <v>117</v>
      </c>
      <c r="B98" s="80"/>
      <c r="C98" s="81"/>
      <c r="D98" s="77"/>
      <c r="E98" s="65"/>
      <c r="F98" s="70"/>
      <c r="G98" s="67"/>
      <c r="H98" s="68"/>
      <c r="I98" s="69"/>
      <c r="J98" s="67"/>
      <c r="K98" s="70"/>
      <c r="L98" s="67"/>
      <c r="M98" s="68"/>
      <c r="N98" s="34">
        <f t="shared" si="4"/>
        <v>0</v>
      </c>
      <c r="O98" s="35"/>
      <c r="P98" s="36">
        <f t="shared" si="5"/>
        <v>0</v>
      </c>
      <c r="Q98" s="37"/>
      <c r="R98" s="38">
        <f t="shared" si="8"/>
      </c>
      <c r="S98" s="39">
        <f t="shared" si="6"/>
      </c>
      <c r="T98" s="76"/>
      <c r="U98" s="40">
        <f t="shared" si="7"/>
      </c>
      <c r="V98" s="41"/>
    </row>
    <row r="99" spans="1:22" ht="16.5" hidden="1" thickBot="1">
      <c r="A99" s="79" t="s">
        <v>118</v>
      </c>
      <c r="B99" s="80"/>
      <c r="C99" s="81"/>
      <c r="D99" s="77"/>
      <c r="E99" s="65"/>
      <c r="F99" s="70"/>
      <c r="G99" s="67"/>
      <c r="H99" s="68"/>
      <c r="I99" s="69"/>
      <c r="J99" s="67"/>
      <c r="K99" s="70"/>
      <c r="L99" s="67"/>
      <c r="M99" s="68"/>
      <c r="N99" s="34">
        <f t="shared" si="4"/>
        <v>0</v>
      </c>
      <c r="O99" s="35"/>
      <c r="P99" s="36">
        <f t="shared" si="5"/>
        <v>0</v>
      </c>
      <c r="Q99" s="37"/>
      <c r="R99" s="38">
        <f t="shared" si="8"/>
      </c>
      <c r="S99" s="39">
        <f t="shared" si="6"/>
      </c>
      <c r="T99" s="76"/>
      <c r="U99" s="40">
        <f t="shared" si="7"/>
      </c>
      <c r="V99" s="41"/>
    </row>
    <row r="100" spans="1:22" ht="16.5" hidden="1" thickBot="1">
      <c r="A100" s="79" t="s">
        <v>119</v>
      </c>
      <c r="B100" s="80"/>
      <c r="C100" s="81"/>
      <c r="D100" s="77"/>
      <c r="E100" s="65"/>
      <c r="F100" s="70"/>
      <c r="G100" s="67"/>
      <c r="H100" s="68"/>
      <c r="I100" s="69"/>
      <c r="J100" s="67"/>
      <c r="K100" s="70"/>
      <c r="L100" s="67"/>
      <c r="M100" s="68"/>
      <c r="N100" s="34">
        <f t="shared" si="4"/>
        <v>0</v>
      </c>
      <c r="O100" s="35"/>
      <c r="P100" s="36">
        <f t="shared" si="5"/>
        <v>0</v>
      </c>
      <c r="Q100" s="37"/>
      <c r="R100" s="38">
        <f t="shared" si="8"/>
      </c>
      <c r="S100" s="39">
        <f t="shared" si="6"/>
      </c>
      <c r="T100" s="76"/>
      <c r="U100" s="40">
        <f t="shared" si="7"/>
      </c>
      <c r="V100" s="41"/>
    </row>
    <row r="101" spans="1:22" ht="16.5" hidden="1" thickBot="1">
      <c r="A101" s="79" t="s">
        <v>120</v>
      </c>
      <c r="B101" s="80"/>
      <c r="C101" s="81"/>
      <c r="D101" s="77"/>
      <c r="E101" s="65"/>
      <c r="F101" s="70"/>
      <c r="G101" s="67"/>
      <c r="H101" s="68"/>
      <c r="I101" s="69"/>
      <c r="J101" s="67"/>
      <c r="K101" s="70"/>
      <c r="L101" s="67"/>
      <c r="M101" s="68"/>
      <c r="N101" s="34">
        <f t="shared" si="4"/>
        <v>0</v>
      </c>
      <c r="O101" s="35"/>
      <c r="P101" s="36">
        <f t="shared" si="5"/>
        <v>0</v>
      </c>
      <c r="Q101" s="37"/>
      <c r="R101" s="38">
        <f t="shared" si="8"/>
      </c>
      <c r="S101" s="39">
        <f t="shared" si="6"/>
      </c>
      <c r="T101" s="76"/>
      <c r="U101" s="40">
        <f t="shared" si="7"/>
      </c>
      <c r="V101" s="41"/>
    </row>
    <row r="102" spans="1:22" ht="16.5" hidden="1" thickBot="1">
      <c r="A102" s="79" t="s">
        <v>121</v>
      </c>
      <c r="B102" s="80"/>
      <c r="C102" s="81"/>
      <c r="D102" s="77"/>
      <c r="E102" s="65"/>
      <c r="F102" s="70"/>
      <c r="G102" s="67"/>
      <c r="H102" s="68"/>
      <c r="I102" s="69"/>
      <c r="J102" s="67"/>
      <c r="K102" s="70"/>
      <c r="L102" s="67"/>
      <c r="M102" s="68"/>
      <c r="N102" s="34">
        <f t="shared" si="4"/>
        <v>0</v>
      </c>
      <c r="O102" s="35"/>
      <c r="P102" s="36">
        <f t="shared" si="5"/>
        <v>0</v>
      </c>
      <c r="Q102" s="37"/>
      <c r="R102" s="38">
        <f t="shared" si="8"/>
      </c>
      <c r="S102" s="39">
        <f t="shared" si="6"/>
      </c>
      <c r="T102" s="76"/>
      <c r="U102" s="40">
        <f t="shared" si="7"/>
      </c>
      <c r="V102" s="41"/>
    </row>
    <row r="103" spans="1:22" ht="16.5" hidden="1" thickBot="1">
      <c r="A103" s="79" t="s">
        <v>122</v>
      </c>
      <c r="B103" s="80"/>
      <c r="C103" s="81"/>
      <c r="D103" s="77"/>
      <c r="E103" s="65"/>
      <c r="F103" s="70"/>
      <c r="G103" s="67"/>
      <c r="H103" s="68"/>
      <c r="I103" s="69"/>
      <c r="J103" s="67"/>
      <c r="K103" s="70"/>
      <c r="L103" s="67"/>
      <c r="M103" s="68"/>
      <c r="N103" s="34">
        <f>IF(IF((COUNTIF(D103:M103,"&gt;0"))&gt;1,SQRT(DEVSQ(D103:M103)/((COUNTIF(D103:M103,"&gt;0")-1))),0)=0,0,IF((COUNTIF(D103:M103,"&gt;0"))&gt;1,SQRT(DEVSQ(D103:M103)/((COUNTIF(D103:M103,"&gt;0")-1))),0))</f>
        <v>0</v>
      </c>
      <c r="O103" s="35"/>
      <c r="P103" s="36">
        <f t="shared" si="5"/>
        <v>0</v>
      </c>
      <c r="Q103" s="37"/>
      <c r="R103" s="38">
        <f t="shared" si="8"/>
      </c>
      <c r="S103" s="39">
        <f t="shared" si="6"/>
      </c>
      <c r="T103" s="76"/>
      <c r="U103" s="40">
        <f>IF(COUNTIF(D103:M103,"&gt;0")&gt;1,T103*ROUND((SUM(D103:M103)/(COUNTIF(D103:M103,"&gt;0"))),2),"")</f>
      </c>
      <c r="V103" s="41"/>
    </row>
    <row r="104" spans="1:22" ht="16.5" hidden="1" thickBot="1">
      <c r="A104" s="79" t="s">
        <v>123</v>
      </c>
      <c r="B104" s="80"/>
      <c r="C104" s="81"/>
      <c r="D104" s="77"/>
      <c r="E104" s="65"/>
      <c r="F104" s="70"/>
      <c r="G104" s="67"/>
      <c r="H104" s="68"/>
      <c r="I104" s="69"/>
      <c r="J104" s="67"/>
      <c r="K104" s="70"/>
      <c r="L104" s="67"/>
      <c r="M104" s="68"/>
      <c r="N104" s="34">
        <f>IF(IF((COUNTIF(D104:M104,"&gt;0"))&gt;1,SQRT(DEVSQ(D104:M104)/((COUNTIF(D104:M104,"&gt;0")-1))),0)=0,0,IF((COUNTIF(D104:M104,"&gt;0"))&gt;1,SQRT(DEVSQ(D104:M104)/((COUNTIF(D104:M104,"&gt;0")-1))),0))</f>
        <v>0</v>
      </c>
      <c r="O104" s="35"/>
      <c r="P104" s="36">
        <f t="shared" si="5"/>
        <v>0</v>
      </c>
      <c r="Q104" s="37"/>
      <c r="R104" s="38">
        <f t="shared" si="8"/>
      </c>
      <c r="S104" s="39">
        <f t="shared" si="6"/>
      </c>
      <c r="T104" s="76"/>
      <c r="U104" s="40">
        <f>IF(COUNTIF(D104:M104,"&gt;0")&gt;1,T104*ROUND((SUM(D104:M104)/(COUNTIF(D104:M104,"&gt;0"))),2),"")</f>
      </c>
      <c r="V104" s="41"/>
    </row>
    <row r="105" spans="1:22" ht="16.5" hidden="1" thickBot="1">
      <c r="A105" s="79" t="s">
        <v>124</v>
      </c>
      <c r="B105" s="80"/>
      <c r="C105" s="81"/>
      <c r="D105" s="77"/>
      <c r="E105" s="65"/>
      <c r="F105" s="70"/>
      <c r="G105" s="67"/>
      <c r="H105" s="68"/>
      <c r="I105" s="69"/>
      <c r="J105" s="67"/>
      <c r="K105" s="70"/>
      <c r="L105" s="67"/>
      <c r="M105" s="68"/>
      <c r="N105" s="34">
        <f>IF(IF((COUNTIF(D105:M105,"&gt;0"))&gt;1,SQRT(DEVSQ(D105:M105)/((COUNTIF(D105:M105,"&gt;0")-1))),0)=0,0,IF((COUNTIF(D105:M105,"&gt;0"))&gt;1,SQRT(DEVSQ(D105:M105)/((COUNTIF(D105:M105,"&gt;0")-1))),0))</f>
        <v>0</v>
      </c>
      <c r="O105" s="35"/>
      <c r="P105" s="36">
        <f t="shared" si="5"/>
        <v>0</v>
      </c>
      <c r="Q105" s="37"/>
      <c r="R105" s="38">
        <f t="shared" si="8"/>
      </c>
      <c r="S105" s="39">
        <f t="shared" si="6"/>
      </c>
      <c r="T105" s="76"/>
      <c r="U105" s="40">
        <f>IF(COUNTIF(D105:M105,"&gt;0")&gt;1,T105*ROUND((SUM(D105:M105)/(COUNTIF(D105:M105,"&gt;0"))),2),"")</f>
      </c>
      <c r="V105" s="41"/>
    </row>
    <row r="106" spans="1:22" ht="16.5" hidden="1" thickBot="1">
      <c r="A106" s="82" t="s">
        <v>125</v>
      </c>
      <c r="B106" s="83"/>
      <c r="C106" s="84"/>
      <c r="D106" s="85"/>
      <c r="E106" s="86"/>
      <c r="F106" s="87"/>
      <c r="G106" s="86"/>
      <c r="H106" s="88"/>
      <c r="I106" s="89"/>
      <c r="J106" s="86"/>
      <c r="K106" s="87"/>
      <c r="L106" s="86"/>
      <c r="M106" s="88"/>
      <c r="N106" s="42">
        <f>IF(IF((COUNTIF(D106:M106,"&gt;0"))&gt;1,SQRT(DEVSQ(D106:M106)/((COUNTIF(D106:M106,"&gt;0")-1))),0)=0,0,IF((COUNTIF(D106:M106,"&gt;0"))&gt;1,SQRT(DEVSQ(D106:M106)/((COUNTIF(D106:M106,"&gt;0")-1))),0))</f>
        <v>0</v>
      </c>
      <c r="O106" s="43"/>
      <c r="P106" s="44">
        <f t="shared" si="5"/>
        <v>0</v>
      </c>
      <c r="Q106" s="45"/>
      <c r="R106" s="46">
        <f t="shared" si="8"/>
      </c>
      <c r="S106" s="47">
        <f t="shared" si="6"/>
      </c>
      <c r="T106" s="90"/>
      <c r="U106" s="48">
        <f>IF(COUNTIF(D106:M106,"&gt;0")&gt;1,T106*ROUND((SUM(D106:M106)/(COUNTIF(D106:M106,"&gt;0"))),2),"")</f>
      </c>
      <c r="V106" s="49"/>
    </row>
    <row r="107" spans="1:22" ht="22.5" customHeight="1" thickBot="1">
      <c r="A107" s="50" t="s">
        <v>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>
        <f>SUM(U7:V106)</f>
        <v>34928.34</v>
      </c>
      <c r="V107" s="53"/>
    </row>
    <row r="109" spans="1:22" ht="16.5" customHeight="1" thickBot="1">
      <c r="A109" s="54" t="s">
        <v>126</v>
      </c>
      <c r="B109" s="54"/>
      <c r="C109" s="54"/>
      <c r="D109" s="54"/>
      <c r="E109" s="54"/>
      <c r="F109" s="54"/>
      <c r="G109" s="55"/>
      <c r="N109" s="91"/>
      <c r="O109" s="91"/>
      <c r="P109" s="91"/>
      <c r="Q109" s="92"/>
      <c r="R109" s="91"/>
      <c r="S109" s="91"/>
      <c r="T109" s="91"/>
      <c r="U109" s="91"/>
      <c r="V109" s="91"/>
    </row>
    <row r="110" spans="1:22" ht="30" customHeight="1">
      <c r="A110" s="54"/>
      <c r="B110" s="54"/>
      <c r="C110" s="54"/>
      <c r="D110" s="54"/>
      <c r="E110" s="54"/>
      <c r="F110" s="54"/>
      <c r="N110" s="93" t="s">
        <v>127</v>
      </c>
      <c r="O110" s="93"/>
      <c r="P110" s="93"/>
      <c r="R110" s="94" t="s">
        <v>128</v>
      </c>
      <c r="S110" s="94"/>
      <c r="T110" s="94"/>
      <c r="U110" s="94"/>
      <c r="V110" s="94"/>
    </row>
    <row r="111" spans="1:22" ht="30" customHeight="1">
      <c r="A111" s="54"/>
      <c r="B111" s="54"/>
      <c r="C111" s="54"/>
      <c r="D111" s="54"/>
      <c r="E111" s="54"/>
      <c r="F111" s="54"/>
      <c r="N111" s="92"/>
      <c r="O111" s="92"/>
      <c r="P111" s="92"/>
      <c r="Q111" s="92"/>
      <c r="R111" s="92"/>
      <c r="S111" s="92"/>
      <c r="T111" s="92"/>
      <c r="U111" s="56"/>
      <c r="V111" s="56"/>
    </row>
    <row r="112" spans="1:22" ht="16.5" thickBot="1">
      <c r="A112" s="55"/>
      <c r="B112" s="55"/>
      <c r="C112" s="55"/>
      <c r="D112" s="55"/>
      <c r="E112" s="55"/>
      <c r="F112" s="55"/>
      <c r="O112" s="95" t="s">
        <v>129</v>
      </c>
      <c r="P112" s="95"/>
      <c r="Q112" s="56"/>
      <c r="R112" s="96"/>
      <c r="S112" s="96"/>
      <c r="T112" s="96"/>
      <c r="U112" s="56"/>
      <c r="V112" s="56"/>
    </row>
    <row r="113" spans="14:22" ht="15.75">
      <c r="N113" s="92"/>
      <c r="O113" s="92"/>
      <c r="P113" s="92"/>
      <c r="Q113" s="56"/>
      <c r="R113" s="97" t="s">
        <v>130</v>
      </c>
      <c r="S113" s="97"/>
      <c r="T113" s="97"/>
      <c r="U113" s="56"/>
      <c r="V113" s="56"/>
    </row>
    <row r="114" ht="45" customHeight="1"/>
    <row r="115" spans="1:5" ht="15.75" customHeight="1" hidden="1">
      <c r="A115" s="57" t="s">
        <v>131</v>
      </c>
      <c r="B115" s="57"/>
      <c r="C115" s="57"/>
      <c r="D115" s="57"/>
      <c r="E115" s="57"/>
    </row>
    <row r="116" spans="1:5" ht="47.25" customHeight="1" hidden="1">
      <c r="A116" s="57" t="s">
        <v>132</v>
      </c>
      <c r="B116" s="57"/>
      <c r="C116" s="57"/>
      <c r="D116" s="57"/>
      <c r="E116" s="57"/>
    </row>
    <row r="117" spans="1:5" ht="63" customHeight="1" hidden="1">
      <c r="A117" s="57" t="s">
        <v>133</v>
      </c>
      <c r="B117" s="57"/>
      <c r="C117" s="57"/>
      <c r="D117" s="57"/>
      <c r="E117" s="57"/>
    </row>
  </sheetData>
  <sheetProtection password="DC48" sheet="1" objects="1" scenarios="1" selectLockedCells="1" selectUnlockedCells="1"/>
  <protectedRanges>
    <protectedRange sqref="P4:Q4" name="Диапазон2"/>
    <protectedRange sqref="T7:T106 A7:M106 D6:M6" name="Диапазон1"/>
    <protectedRange sqref="N109 R109 R112" name="Диапазон5"/>
  </protectedRanges>
  <mergeCells count="427">
    <mergeCell ref="R113:T113"/>
    <mergeCell ref="A115:E115"/>
    <mergeCell ref="A116:E116"/>
    <mergeCell ref="A117:E117"/>
    <mergeCell ref="A109:F111"/>
    <mergeCell ref="N109:P109"/>
    <mergeCell ref="R109:V109"/>
    <mergeCell ref="N110:P110"/>
    <mergeCell ref="R110:V110"/>
    <mergeCell ref="O112:P112"/>
    <mergeCell ref="R112:T112"/>
    <mergeCell ref="A106:B106"/>
    <mergeCell ref="N106:O106"/>
    <mergeCell ref="P106:Q106"/>
    <mergeCell ref="U106:V106"/>
    <mergeCell ref="A107:T107"/>
    <mergeCell ref="U107:V107"/>
    <mergeCell ref="A104:B104"/>
    <mergeCell ref="N104:O104"/>
    <mergeCell ref="P104:Q104"/>
    <mergeCell ref="U104:V104"/>
    <mergeCell ref="A105:B105"/>
    <mergeCell ref="N105:O105"/>
    <mergeCell ref="P105:Q105"/>
    <mergeCell ref="U105:V105"/>
    <mergeCell ref="A102:B102"/>
    <mergeCell ref="N102:O102"/>
    <mergeCell ref="P102:Q102"/>
    <mergeCell ref="U102:V102"/>
    <mergeCell ref="A103:B103"/>
    <mergeCell ref="N103:O103"/>
    <mergeCell ref="P103:Q103"/>
    <mergeCell ref="U103:V103"/>
    <mergeCell ref="A100:B100"/>
    <mergeCell ref="N100:O100"/>
    <mergeCell ref="P100:Q100"/>
    <mergeCell ref="U100:V100"/>
    <mergeCell ref="A101:B101"/>
    <mergeCell ref="N101:O101"/>
    <mergeCell ref="P101:Q101"/>
    <mergeCell ref="U101:V101"/>
    <mergeCell ref="A98:B98"/>
    <mergeCell ref="N98:O98"/>
    <mergeCell ref="P98:Q98"/>
    <mergeCell ref="U98:V98"/>
    <mergeCell ref="A99:B99"/>
    <mergeCell ref="N99:O99"/>
    <mergeCell ref="P99:Q99"/>
    <mergeCell ref="U99:V99"/>
    <mergeCell ref="A96:B96"/>
    <mergeCell ref="N96:O96"/>
    <mergeCell ref="P96:Q96"/>
    <mergeCell ref="U96:V96"/>
    <mergeCell ref="A97:B97"/>
    <mergeCell ref="N97:O97"/>
    <mergeCell ref="P97:Q97"/>
    <mergeCell ref="U97:V97"/>
    <mergeCell ref="A94:B94"/>
    <mergeCell ref="N94:O94"/>
    <mergeCell ref="P94:Q94"/>
    <mergeCell ref="U94:V94"/>
    <mergeCell ref="A95:B95"/>
    <mergeCell ref="N95:O95"/>
    <mergeCell ref="P95:Q95"/>
    <mergeCell ref="U95:V95"/>
    <mergeCell ref="A92:B92"/>
    <mergeCell ref="N92:O92"/>
    <mergeCell ref="P92:Q92"/>
    <mergeCell ref="U92:V92"/>
    <mergeCell ref="A93:B93"/>
    <mergeCell ref="N93:O93"/>
    <mergeCell ref="P93:Q93"/>
    <mergeCell ref="U93:V93"/>
    <mergeCell ref="A90:B90"/>
    <mergeCell ref="N90:O90"/>
    <mergeCell ref="P90:Q90"/>
    <mergeCell ref="U90:V90"/>
    <mergeCell ref="A91:B91"/>
    <mergeCell ref="N91:O91"/>
    <mergeCell ref="P91:Q91"/>
    <mergeCell ref="U91:V91"/>
    <mergeCell ref="A88:B88"/>
    <mergeCell ref="N88:O88"/>
    <mergeCell ref="P88:Q88"/>
    <mergeCell ref="U88:V88"/>
    <mergeCell ref="A89:B89"/>
    <mergeCell ref="N89:O89"/>
    <mergeCell ref="P89:Q89"/>
    <mergeCell ref="U89:V89"/>
    <mergeCell ref="A86:B86"/>
    <mergeCell ref="N86:O86"/>
    <mergeCell ref="P86:Q86"/>
    <mergeCell ref="U86:V86"/>
    <mergeCell ref="A87:B87"/>
    <mergeCell ref="N87:O87"/>
    <mergeCell ref="P87:Q87"/>
    <mergeCell ref="U87:V87"/>
    <mergeCell ref="A84:B84"/>
    <mergeCell ref="N84:O84"/>
    <mergeCell ref="P84:Q84"/>
    <mergeCell ref="U84:V84"/>
    <mergeCell ref="A85:B85"/>
    <mergeCell ref="N85:O85"/>
    <mergeCell ref="P85:Q85"/>
    <mergeCell ref="U85:V85"/>
    <mergeCell ref="A82:B82"/>
    <mergeCell ref="N82:O82"/>
    <mergeCell ref="P82:Q82"/>
    <mergeCell ref="U82:V82"/>
    <mergeCell ref="A83:B83"/>
    <mergeCell ref="N83:O83"/>
    <mergeCell ref="P83:Q83"/>
    <mergeCell ref="U83:V83"/>
    <mergeCell ref="A80:B80"/>
    <mergeCell ref="N80:O80"/>
    <mergeCell ref="P80:Q80"/>
    <mergeCell ref="U80:V80"/>
    <mergeCell ref="A81:B81"/>
    <mergeCell ref="N81:O81"/>
    <mergeCell ref="P81:Q81"/>
    <mergeCell ref="U81:V81"/>
    <mergeCell ref="A78:B78"/>
    <mergeCell ref="N78:O78"/>
    <mergeCell ref="P78:Q78"/>
    <mergeCell ref="U78:V78"/>
    <mergeCell ref="A79:B79"/>
    <mergeCell ref="N79:O79"/>
    <mergeCell ref="P79:Q79"/>
    <mergeCell ref="U79:V79"/>
    <mergeCell ref="A76:B76"/>
    <mergeCell ref="N76:O76"/>
    <mergeCell ref="P76:Q76"/>
    <mergeCell ref="U76:V76"/>
    <mergeCell ref="A77:B77"/>
    <mergeCell ref="N77:O77"/>
    <mergeCell ref="P77:Q77"/>
    <mergeCell ref="U77:V77"/>
    <mergeCell ref="A74:B74"/>
    <mergeCell ref="N74:O74"/>
    <mergeCell ref="P74:Q74"/>
    <mergeCell ref="U74:V74"/>
    <mergeCell ref="A75:B75"/>
    <mergeCell ref="N75:O75"/>
    <mergeCell ref="P75:Q75"/>
    <mergeCell ref="U75:V75"/>
    <mergeCell ref="A72:B72"/>
    <mergeCell ref="N72:O72"/>
    <mergeCell ref="P72:Q72"/>
    <mergeCell ref="U72:V72"/>
    <mergeCell ref="A73:B73"/>
    <mergeCell ref="N73:O73"/>
    <mergeCell ref="P73:Q73"/>
    <mergeCell ref="U73:V73"/>
    <mergeCell ref="A70:B70"/>
    <mergeCell ref="N70:O70"/>
    <mergeCell ref="P70:Q70"/>
    <mergeCell ref="U70:V70"/>
    <mergeCell ref="A71:B71"/>
    <mergeCell ref="N71:O71"/>
    <mergeCell ref="P71:Q71"/>
    <mergeCell ref="U71:V71"/>
    <mergeCell ref="A68:B68"/>
    <mergeCell ref="N68:O68"/>
    <mergeCell ref="P68:Q68"/>
    <mergeCell ref="U68:V68"/>
    <mergeCell ref="A69:B69"/>
    <mergeCell ref="N69:O69"/>
    <mergeCell ref="P69:Q69"/>
    <mergeCell ref="U69:V69"/>
    <mergeCell ref="A66:B66"/>
    <mergeCell ref="N66:O66"/>
    <mergeCell ref="P66:Q66"/>
    <mergeCell ref="U66:V66"/>
    <mergeCell ref="A67:B67"/>
    <mergeCell ref="N67:O67"/>
    <mergeCell ref="P67:Q67"/>
    <mergeCell ref="U67:V67"/>
    <mergeCell ref="A64:B64"/>
    <mergeCell ref="N64:O64"/>
    <mergeCell ref="P64:Q64"/>
    <mergeCell ref="U64:V64"/>
    <mergeCell ref="A65:B65"/>
    <mergeCell ref="N65:O65"/>
    <mergeCell ref="P65:Q65"/>
    <mergeCell ref="U65:V65"/>
    <mergeCell ref="A62:B62"/>
    <mergeCell ref="N62:O62"/>
    <mergeCell ref="P62:Q62"/>
    <mergeCell ref="U62:V62"/>
    <mergeCell ref="A63:B63"/>
    <mergeCell ref="N63:O63"/>
    <mergeCell ref="P63:Q63"/>
    <mergeCell ref="U63:V63"/>
    <mergeCell ref="A60:B60"/>
    <mergeCell ref="N60:O60"/>
    <mergeCell ref="P60:Q60"/>
    <mergeCell ref="U60:V60"/>
    <mergeCell ref="A61:B61"/>
    <mergeCell ref="N61:O61"/>
    <mergeCell ref="P61:Q61"/>
    <mergeCell ref="U61:V61"/>
    <mergeCell ref="A58:B58"/>
    <mergeCell ref="N58:O58"/>
    <mergeCell ref="P58:Q58"/>
    <mergeCell ref="U58:V58"/>
    <mergeCell ref="A59:B59"/>
    <mergeCell ref="N59:O59"/>
    <mergeCell ref="P59:Q59"/>
    <mergeCell ref="U59:V59"/>
    <mergeCell ref="A56:B56"/>
    <mergeCell ref="N56:O56"/>
    <mergeCell ref="P56:Q56"/>
    <mergeCell ref="U56:V56"/>
    <mergeCell ref="A57:B57"/>
    <mergeCell ref="N57:O57"/>
    <mergeCell ref="P57:Q57"/>
    <mergeCell ref="U57:V57"/>
    <mergeCell ref="A54:B54"/>
    <mergeCell ref="N54:O54"/>
    <mergeCell ref="P54:Q54"/>
    <mergeCell ref="U54:V54"/>
    <mergeCell ref="A55:B55"/>
    <mergeCell ref="N55:O55"/>
    <mergeCell ref="P55:Q55"/>
    <mergeCell ref="U55:V55"/>
    <mergeCell ref="A52:B52"/>
    <mergeCell ref="N52:O52"/>
    <mergeCell ref="P52:Q52"/>
    <mergeCell ref="U52:V52"/>
    <mergeCell ref="A53:B53"/>
    <mergeCell ref="N53:O53"/>
    <mergeCell ref="P53:Q53"/>
    <mergeCell ref="U53:V53"/>
    <mergeCell ref="A50:B50"/>
    <mergeCell ref="N50:O50"/>
    <mergeCell ref="P50:Q50"/>
    <mergeCell ref="U50:V50"/>
    <mergeCell ref="A51:B51"/>
    <mergeCell ref="N51:O51"/>
    <mergeCell ref="P51:Q51"/>
    <mergeCell ref="U51:V51"/>
    <mergeCell ref="A48:B48"/>
    <mergeCell ref="N48:O48"/>
    <mergeCell ref="P48:Q48"/>
    <mergeCell ref="U48:V48"/>
    <mergeCell ref="A49:B49"/>
    <mergeCell ref="N49:O49"/>
    <mergeCell ref="P49:Q49"/>
    <mergeCell ref="U49:V49"/>
    <mergeCell ref="A46:B46"/>
    <mergeCell ref="N46:O46"/>
    <mergeCell ref="P46:Q46"/>
    <mergeCell ref="U46:V46"/>
    <mergeCell ref="A47:B47"/>
    <mergeCell ref="N47:O47"/>
    <mergeCell ref="P47:Q47"/>
    <mergeCell ref="U47:V47"/>
    <mergeCell ref="A44:B44"/>
    <mergeCell ref="N44:O44"/>
    <mergeCell ref="P44:Q44"/>
    <mergeCell ref="U44:V44"/>
    <mergeCell ref="A45:B45"/>
    <mergeCell ref="N45:O45"/>
    <mergeCell ref="P45:Q45"/>
    <mergeCell ref="U45:V45"/>
    <mergeCell ref="A42:B42"/>
    <mergeCell ref="N42:O42"/>
    <mergeCell ref="P42:Q42"/>
    <mergeCell ref="U42:V42"/>
    <mergeCell ref="A43:B43"/>
    <mergeCell ref="N43:O43"/>
    <mergeCell ref="P43:Q43"/>
    <mergeCell ref="U43:V43"/>
    <mergeCell ref="A40:B40"/>
    <mergeCell ref="N40:O40"/>
    <mergeCell ref="P40:Q40"/>
    <mergeCell ref="U40:V40"/>
    <mergeCell ref="A41:B41"/>
    <mergeCell ref="N41:O41"/>
    <mergeCell ref="P41:Q41"/>
    <mergeCell ref="U41:V41"/>
    <mergeCell ref="A38:B38"/>
    <mergeCell ref="N38:O38"/>
    <mergeCell ref="P38:Q38"/>
    <mergeCell ref="U38:V38"/>
    <mergeCell ref="A39:B39"/>
    <mergeCell ref="N39:O39"/>
    <mergeCell ref="P39:Q39"/>
    <mergeCell ref="U39:V39"/>
    <mergeCell ref="A36:B36"/>
    <mergeCell ref="N36:O36"/>
    <mergeCell ref="P36:Q36"/>
    <mergeCell ref="U36:V36"/>
    <mergeCell ref="A37:B37"/>
    <mergeCell ref="N37:O37"/>
    <mergeCell ref="P37:Q37"/>
    <mergeCell ref="U37:V37"/>
    <mergeCell ref="A34:B34"/>
    <mergeCell ref="N34:O34"/>
    <mergeCell ref="P34:Q34"/>
    <mergeCell ref="U34:V34"/>
    <mergeCell ref="A35:B35"/>
    <mergeCell ref="N35:O35"/>
    <mergeCell ref="P35:Q35"/>
    <mergeCell ref="U35:V35"/>
    <mergeCell ref="A32:B32"/>
    <mergeCell ref="N32:O32"/>
    <mergeCell ref="P32:Q32"/>
    <mergeCell ref="U32:V32"/>
    <mergeCell ref="A33:B33"/>
    <mergeCell ref="N33:O33"/>
    <mergeCell ref="P33:Q33"/>
    <mergeCell ref="U33:V33"/>
    <mergeCell ref="A30:B30"/>
    <mergeCell ref="N30:O30"/>
    <mergeCell ref="P30:Q30"/>
    <mergeCell ref="U30:V30"/>
    <mergeCell ref="A31:B31"/>
    <mergeCell ref="N31:O31"/>
    <mergeCell ref="P31:Q31"/>
    <mergeCell ref="U31:V31"/>
    <mergeCell ref="A28:B28"/>
    <mergeCell ref="N28:O28"/>
    <mergeCell ref="P28:Q28"/>
    <mergeCell ref="U28:V28"/>
    <mergeCell ref="A29:B29"/>
    <mergeCell ref="N29:O29"/>
    <mergeCell ref="P29:Q29"/>
    <mergeCell ref="U29:V29"/>
    <mergeCell ref="A26:B26"/>
    <mergeCell ref="N26:O26"/>
    <mergeCell ref="P26:Q26"/>
    <mergeCell ref="U26:V26"/>
    <mergeCell ref="A27:B27"/>
    <mergeCell ref="N27:O27"/>
    <mergeCell ref="P27:Q27"/>
    <mergeCell ref="U27:V27"/>
    <mergeCell ref="A24:B24"/>
    <mergeCell ref="N24:O24"/>
    <mergeCell ref="P24:Q24"/>
    <mergeCell ref="U24:V24"/>
    <mergeCell ref="A25:B25"/>
    <mergeCell ref="N25:O25"/>
    <mergeCell ref="P25:Q25"/>
    <mergeCell ref="U25:V25"/>
    <mergeCell ref="A22:B22"/>
    <mergeCell ref="N22:O22"/>
    <mergeCell ref="P22:Q22"/>
    <mergeCell ref="U22:V22"/>
    <mergeCell ref="A23:B23"/>
    <mergeCell ref="N23:O23"/>
    <mergeCell ref="P23:Q23"/>
    <mergeCell ref="U23:V23"/>
    <mergeCell ref="A20:B20"/>
    <mergeCell ref="N20:O20"/>
    <mergeCell ref="P20:Q20"/>
    <mergeCell ref="U20:V20"/>
    <mergeCell ref="A21:B21"/>
    <mergeCell ref="N21:O21"/>
    <mergeCell ref="P21:Q21"/>
    <mergeCell ref="U21:V21"/>
    <mergeCell ref="A18:B18"/>
    <mergeCell ref="N18:O18"/>
    <mergeCell ref="P18:Q18"/>
    <mergeCell ref="U18:V18"/>
    <mergeCell ref="A19:B19"/>
    <mergeCell ref="N19:O19"/>
    <mergeCell ref="P19:Q19"/>
    <mergeCell ref="U19:V19"/>
    <mergeCell ref="A16:B16"/>
    <mergeCell ref="N16:O16"/>
    <mergeCell ref="P16:Q16"/>
    <mergeCell ref="U16:V16"/>
    <mergeCell ref="A17:B17"/>
    <mergeCell ref="N17:O17"/>
    <mergeCell ref="P17:Q17"/>
    <mergeCell ref="U17:V17"/>
    <mergeCell ref="A14:B14"/>
    <mergeCell ref="N14:O14"/>
    <mergeCell ref="P14:Q14"/>
    <mergeCell ref="U14:V14"/>
    <mergeCell ref="A15:B15"/>
    <mergeCell ref="N15:O15"/>
    <mergeCell ref="P15:Q15"/>
    <mergeCell ref="U15:V15"/>
    <mergeCell ref="A12:B12"/>
    <mergeCell ref="N12:O12"/>
    <mergeCell ref="P12:Q12"/>
    <mergeCell ref="U12:V12"/>
    <mergeCell ref="A13:B13"/>
    <mergeCell ref="N13:O13"/>
    <mergeCell ref="P13:Q13"/>
    <mergeCell ref="U13:V13"/>
    <mergeCell ref="A10:B10"/>
    <mergeCell ref="N10:O10"/>
    <mergeCell ref="P10:Q10"/>
    <mergeCell ref="U10:V10"/>
    <mergeCell ref="A11:B11"/>
    <mergeCell ref="N11:O11"/>
    <mergeCell ref="P11:Q11"/>
    <mergeCell ref="U11:V11"/>
    <mergeCell ref="A8:B8"/>
    <mergeCell ref="N8:O8"/>
    <mergeCell ref="P8:Q8"/>
    <mergeCell ref="U8:V8"/>
    <mergeCell ref="A9:B9"/>
    <mergeCell ref="N9:O9"/>
    <mergeCell ref="P9:Q9"/>
    <mergeCell ref="U9:V9"/>
    <mergeCell ref="R5:R6"/>
    <mergeCell ref="S5:S6"/>
    <mergeCell ref="T5:T6"/>
    <mergeCell ref="U5:V6"/>
    <mergeCell ref="A7:B7"/>
    <mergeCell ref="N7:O7"/>
    <mergeCell ref="P7:Q7"/>
    <mergeCell ref="U7:V7"/>
    <mergeCell ref="D3:E3"/>
    <mergeCell ref="F3:Q3"/>
    <mergeCell ref="P4:Q4"/>
    <mergeCell ref="S4:T4"/>
    <mergeCell ref="U4:V4"/>
    <mergeCell ref="A5:B6"/>
    <mergeCell ref="C5:C6"/>
    <mergeCell ref="D5:M5"/>
    <mergeCell ref="N5:O6"/>
    <mergeCell ref="P5:Q6"/>
  </mergeCells>
  <conditionalFormatting sqref="R7:S106">
    <cfRule type="containsText" priority="1" dxfId="1" operator="containsText" stopIfTrue="1" text="Нет">
      <formula>NOT(ISERROR(SEARCH("Нет",R7)))</formula>
    </cfRule>
  </conditionalFormatting>
  <dataValidations count="3">
    <dataValidation type="custom" allowBlank="1" showInputMessage="1" showErrorMessage="1" errorTitle="Внимание!" error="Ввод в данную ячейку запрещен!" sqref="S111:T111">
      <formula1>FALSE</formula1>
    </dataValidation>
    <dataValidation allowBlank="1" showInputMessage="1" showErrorMessage="1" errorTitle="Внимание!" error="Ввод в данную ячейку запрещен!" sqref="O4:Q4"/>
    <dataValidation errorStyle="warning" type="custom" allowBlank="1" showInputMessage="1" showErrorMessage="1" errorTitle="Внимание!" error="Наблюдается неоднородность. Необходимы дополнительные исследования." sqref="T7:T106">
      <formula1>R7="Да"</formula1>
    </dataValidation>
  </dataValidations>
  <hyperlinks>
    <hyperlink ref="A1" location="'Главная страница'!A1" display="Вернуться"/>
  </hyperlinks>
  <printOptions/>
  <pageMargins left="0.196850393700787" right="0.196850393700787" top="0.196850393700787" bottom="0.196850393700787" header="0.196850393700787" footer="0.393700787401575"/>
  <pageSetup fitToHeight="10" fitToWidth="1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Ерохина Екатерина Алексеевна</dc:creator>
  <cp:keywords/>
  <dc:description/>
  <cp:lastModifiedBy>Ерохина Екатерина Алексеевна</cp:lastModifiedBy>
  <dcterms:created xsi:type="dcterms:W3CDTF">2024-02-21T09:15:57Z</dcterms:created>
  <dcterms:modified xsi:type="dcterms:W3CDTF">2024-02-21T09:16:02Z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