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uratovDR\Desktop\Закупки\2024\АТЦ\Фильтры-ЭМ-21.03.24\"/>
    </mc:Choice>
  </mc:AlternateContent>
  <xr:revisionPtr revIDLastSave="0" documentId="8_{7F7A6FB0-16BB-403D-9004-44A5757B44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 (2)" sheetId="1" r:id="rId1"/>
    <sheet name="Лист1" sheetId="2" r:id="rId2"/>
    <sheet name="Лист2" sheetId="3" r:id="rId3"/>
    <sheet name="Лист3" sheetId="4" r:id="rId4"/>
  </sheets>
  <definedNames>
    <definedName name="_GoBack" localSheetId="0">'Лист3 (2)'!$E$5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K170" i="1" s="1"/>
  <c r="H9" i="1"/>
  <c r="K9" i="1" s="1"/>
  <c r="H10" i="1"/>
  <c r="I10" i="1" s="1" a="1"/>
  <c r="I10" i="1" s="1"/>
  <c r="J10" i="1" s="1"/>
  <c r="H11" i="1"/>
  <c r="K11" i="1" s="1"/>
  <c r="I11" i="1" a="1"/>
  <c r="H12" i="1"/>
  <c r="K12" i="1" s="1"/>
  <c r="H13" i="1"/>
  <c r="K13" i="1" s="1"/>
  <c r="H14" i="1"/>
  <c r="I14" i="1" s="1" a="1"/>
  <c r="I14" i="1" s="1"/>
  <c r="J14" i="1" s="1"/>
  <c r="H15" i="1"/>
  <c r="I15" i="1" s="1" a="1"/>
  <c r="K14" i="1" l="1"/>
  <c r="I9" i="1" a="1"/>
  <c r="I9" i="1" s="1"/>
  <c r="J9" i="1" s="1"/>
  <c r="I13" i="1" a="1"/>
  <c r="I170" i="1" a="1"/>
  <c r="I170" i="1" s="1"/>
  <c r="J170" i="1" s="1"/>
  <c r="I12" i="1" a="1"/>
  <c r="I12" i="1" s="1"/>
  <c r="J12" i="1" s="1"/>
  <c r="I15" i="1"/>
  <c r="J15" i="1" s="1"/>
  <c r="K15" i="1"/>
  <c r="I13" i="1"/>
  <c r="J13" i="1" s="1"/>
  <c r="I11" i="1"/>
  <c r="J11" i="1" s="1"/>
  <c r="K10" i="1"/>
  <c r="H6" i="1"/>
  <c r="I6" i="1" s="1" a="1"/>
  <c r="I6" i="1" s="1"/>
  <c r="J6" i="1" s="1"/>
  <c r="H7" i="1"/>
  <c r="I7" i="1" s="1" a="1"/>
  <c r="I7" i="1" s="1"/>
  <c r="J7" i="1" s="1"/>
  <c r="H8" i="1"/>
  <c r="K8" i="1" s="1"/>
  <c r="H16" i="1"/>
  <c r="K16" i="1" s="1"/>
  <c r="H17" i="1"/>
  <c r="I17" i="1" s="1" a="1"/>
  <c r="I17" i="1" s="1"/>
  <c r="J17" i="1" s="1"/>
  <c r="H18" i="1"/>
  <c r="I18" i="1" s="1" a="1"/>
  <c r="I18" i="1" s="1"/>
  <c r="J18" i="1" s="1"/>
  <c r="H19" i="1"/>
  <c r="I19" i="1" s="1" a="1"/>
  <c r="I19" i="1" s="1"/>
  <c r="J19" i="1" s="1"/>
  <c r="H20" i="1"/>
  <c r="H21" i="1"/>
  <c r="I21" i="1" s="1" a="1"/>
  <c r="I21" i="1" s="1"/>
  <c r="J21" i="1" s="1"/>
  <c r="H22" i="1"/>
  <c r="I22" i="1" s="1" a="1"/>
  <c r="I22" i="1" s="1"/>
  <c r="J22" i="1" s="1"/>
  <c r="H23" i="1"/>
  <c r="K23" i="1" s="1"/>
  <c r="H24" i="1"/>
  <c r="K24" i="1" s="1"/>
  <c r="H25" i="1"/>
  <c r="I25" i="1" s="1" a="1"/>
  <c r="I25" i="1" s="1"/>
  <c r="J25" i="1" s="1"/>
  <c r="H26" i="1"/>
  <c r="K26" i="1" s="1"/>
  <c r="H27" i="1"/>
  <c r="I27" i="1" s="1" a="1"/>
  <c r="I27" i="1" s="1"/>
  <c r="J27" i="1" s="1"/>
  <c r="H28" i="1"/>
  <c r="K28" i="1" s="1"/>
  <c r="H29" i="1"/>
  <c r="I29" i="1" s="1" a="1"/>
  <c r="I29" i="1" s="1"/>
  <c r="J29" i="1" s="1"/>
  <c r="H30" i="1"/>
  <c r="H31" i="1"/>
  <c r="K31" i="1" s="1"/>
  <c r="H32" i="1"/>
  <c r="I32" i="1" s="1" a="1"/>
  <c r="I32" i="1" s="1"/>
  <c r="J32" i="1" s="1"/>
  <c r="H33" i="1"/>
  <c r="K33" i="1" s="1"/>
  <c r="H34" i="1"/>
  <c r="I34" i="1" s="1" a="1"/>
  <c r="I34" i="1" s="1"/>
  <c r="J34" i="1" s="1"/>
  <c r="H35" i="1"/>
  <c r="K35" i="1" s="1"/>
  <c r="H36" i="1"/>
  <c r="K36" i="1" s="1"/>
  <c r="H37" i="1"/>
  <c r="I37" i="1" s="1" a="1"/>
  <c r="I37" i="1" s="1"/>
  <c r="J37" i="1" s="1"/>
  <c r="H38" i="1"/>
  <c r="H39" i="1"/>
  <c r="K39" i="1" s="1"/>
  <c r="H40" i="1"/>
  <c r="I40" i="1" s="1" a="1"/>
  <c r="I40" i="1" s="1"/>
  <c r="J40" i="1" s="1"/>
  <c r="H41" i="1"/>
  <c r="K41" i="1" s="1"/>
  <c r="H42" i="1"/>
  <c r="I42" i="1" s="1" a="1"/>
  <c r="I42" i="1" s="1"/>
  <c r="J42" i="1" s="1"/>
  <c r="H43" i="1"/>
  <c r="I43" i="1" s="1" a="1"/>
  <c r="I43" i="1" s="1"/>
  <c r="J43" i="1" s="1"/>
  <c r="H44" i="1"/>
  <c r="K44" i="1" s="1"/>
  <c r="H45" i="1"/>
  <c r="I45" i="1" s="1" a="1"/>
  <c r="I45" i="1" s="1"/>
  <c r="J45" i="1" s="1"/>
  <c r="H46" i="1"/>
  <c r="H47" i="1"/>
  <c r="K47" i="1" s="1"/>
  <c r="H48" i="1"/>
  <c r="I48" i="1" s="1" a="1"/>
  <c r="I48" i="1" s="1"/>
  <c r="J48" i="1" s="1"/>
  <c r="H49" i="1"/>
  <c r="K49" i="1" s="1"/>
  <c r="H50" i="1"/>
  <c r="I50" i="1" s="1" a="1"/>
  <c r="I50" i="1" s="1"/>
  <c r="J50" i="1" s="1"/>
  <c r="H51" i="1"/>
  <c r="K51" i="1" s="1"/>
  <c r="H52" i="1"/>
  <c r="K52" i="1" s="1"/>
  <c r="H53" i="1"/>
  <c r="I53" i="1" s="1" a="1"/>
  <c r="I53" i="1" s="1"/>
  <c r="J53" i="1" s="1"/>
  <c r="H54" i="1"/>
  <c r="H55" i="1"/>
  <c r="K55" i="1" s="1"/>
  <c r="H56" i="1"/>
  <c r="I56" i="1" s="1" a="1"/>
  <c r="I56" i="1" s="1"/>
  <c r="J56" i="1" s="1"/>
  <c r="H57" i="1"/>
  <c r="K57" i="1" s="1"/>
  <c r="H58" i="1"/>
  <c r="I58" i="1" s="1" a="1"/>
  <c r="I58" i="1" s="1"/>
  <c r="J58" i="1" s="1"/>
  <c r="H59" i="1"/>
  <c r="I59" i="1" s="1" a="1"/>
  <c r="I59" i="1" s="1"/>
  <c r="J59" i="1" s="1"/>
  <c r="H60" i="1"/>
  <c r="K60" i="1" s="1"/>
  <c r="H61" i="1"/>
  <c r="I61" i="1" s="1" a="1"/>
  <c r="I61" i="1" s="1"/>
  <c r="J61" i="1" s="1"/>
  <c r="H62" i="1"/>
  <c r="H63" i="1"/>
  <c r="K63" i="1" s="1"/>
  <c r="H64" i="1"/>
  <c r="I64" i="1" s="1" a="1"/>
  <c r="I64" i="1" s="1"/>
  <c r="J64" i="1" s="1"/>
  <c r="H65" i="1"/>
  <c r="K65" i="1" s="1"/>
  <c r="H66" i="1"/>
  <c r="K66" i="1" s="1"/>
  <c r="H67" i="1"/>
  <c r="K67" i="1" s="1"/>
  <c r="H68" i="1"/>
  <c r="K68" i="1" s="1"/>
  <c r="H69" i="1"/>
  <c r="I69" i="1" s="1" a="1"/>
  <c r="I69" i="1" s="1"/>
  <c r="J69" i="1" s="1"/>
  <c r="H70" i="1"/>
  <c r="H71" i="1"/>
  <c r="K71" i="1" s="1"/>
  <c r="H72" i="1"/>
  <c r="I72" i="1" s="1" a="1"/>
  <c r="I72" i="1" s="1"/>
  <c r="J72" i="1" s="1"/>
  <c r="H73" i="1"/>
  <c r="K73" i="1" s="1"/>
  <c r="H74" i="1"/>
  <c r="I74" i="1" s="1" a="1"/>
  <c r="I74" i="1" s="1"/>
  <c r="J74" i="1" s="1"/>
  <c r="H75" i="1"/>
  <c r="K75" i="1" s="1"/>
  <c r="H76" i="1"/>
  <c r="K76" i="1" s="1"/>
  <c r="H77" i="1"/>
  <c r="I77" i="1" s="1" a="1"/>
  <c r="I77" i="1" s="1"/>
  <c r="J77" i="1" s="1"/>
  <c r="H78" i="1"/>
  <c r="H79" i="1"/>
  <c r="K79" i="1" s="1"/>
  <c r="H80" i="1"/>
  <c r="I80" i="1" s="1" a="1"/>
  <c r="I80" i="1" s="1"/>
  <c r="J80" i="1" s="1"/>
  <c r="H81" i="1"/>
  <c r="K81" i="1" s="1"/>
  <c r="H82" i="1"/>
  <c r="K82" i="1" s="1"/>
  <c r="H83" i="1"/>
  <c r="I83" i="1" s="1" a="1"/>
  <c r="I83" i="1" s="1"/>
  <c r="J83" i="1" s="1"/>
  <c r="H84" i="1"/>
  <c r="K84" i="1" s="1"/>
  <c r="H85" i="1"/>
  <c r="I85" i="1" s="1" a="1"/>
  <c r="I85" i="1" s="1"/>
  <c r="J85" i="1" s="1"/>
  <c r="H86" i="1"/>
  <c r="H87" i="1"/>
  <c r="K87" i="1" s="1"/>
  <c r="H88" i="1"/>
  <c r="I88" i="1" s="1" a="1"/>
  <c r="I88" i="1" s="1"/>
  <c r="J88" i="1" s="1"/>
  <c r="H89" i="1"/>
  <c r="K89" i="1" s="1"/>
  <c r="H90" i="1"/>
  <c r="I90" i="1" s="1" a="1"/>
  <c r="I90" i="1" s="1"/>
  <c r="J90" i="1" s="1"/>
  <c r="H91" i="1"/>
  <c r="I91" i="1" s="1" a="1"/>
  <c r="I91" i="1" s="1"/>
  <c r="J91" i="1" s="1"/>
  <c r="H92" i="1"/>
  <c r="I92" i="1" s="1" a="1"/>
  <c r="I92" i="1" s="1"/>
  <c r="J92" i="1" s="1"/>
  <c r="H93" i="1"/>
  <c r="I93" i="1" s="1" a="1"/>
  <c r="H94" i="1"/>
  <c r="H95" i="1"/>
  <c r="K95" i="1" s="1"/>
  <c r="H96" i="1"/>
  <c r="I96" i="1" s="1" a="1"/>
  <c r="I96" i="1" s="1"/>
  <c r="J96" i="1" s="1"/>
  <c r="H97" i="1"/>
  <c r="K97" i="1" s="1"/>
  <c r="H98" i="1"/>
  <c r="K98" i="1" s="1"/>
  <c r="H99" i="1"/>
  <c r="I99" i="1" s="1" a="1"/>
  <c r="I99" i="1" s="1"/>
  <c r="J99" i="1" s="1"/>
  <c r="H100" i="1"/>
  <c r="K100" i="1" s="1"/>
  <c r="H101" i="1"/>
  <c r="I101" i="1" s="1" a="1"/>
  <c r="I101" i="1" s="1"/>
  <c r="J101" i="1" s="1"/>
  <c r="H102" i="1"/>
  <c r="H103" i="1"/>
  <c r="K103" i="1" s="1"/>
  <c r="H104" i="1"/>
  <c r="I104" i="1" s="1" a="1"/>
  <c r="I104" i="1" s="1"/>
  <c r="J104" i="1" s="1"/>
  <c r="H105" i="1"/>
  <c r="K105" i="1" s="1"/>
  <c r="H106" i="1"/>
  <c r="I106" i="1" s="1" a="1"/>
  <c r="I106" i="1" s="1"/>
  <c r="J106" i="1" s="1"/>
  <c r="H107" i="1"/>
  <c r="I107" i="1" s="1" a="1"/>
  <c r="I107" i="1" s="1"/>
  <c r="J107" i="1" s="1"/>
  <c r="H108" i="1"/>
  <c r="I108" i="1" s="1" a="1"/>
  <c r="I108" i="1" s="1"/>
  <c r="J108" i="1" s="1"/>
  <c r="H109" i="1"/>
  <c r="I109" i="1" s="1" a="1"/>
  <c r="I109" i="1" s="1"/>
  <c r="J109" i="1" s="1"/>
  <c r="H110" i="1"/>
  <c r="H111" i="1"/>
  <c r="K111" i="1" s="1"/>
  <c r="H112" i="1"/>
  <c r="I112" i="1" s="1" a="1"/>
  <c r="I112" i="1" s="1"/>
  <c r="J112" i="1" s="1"/>
  <c r="H113" i="1"/>
  <c r="K113" i="1" s="1"/>
  <c r="H114" i="1"/>
  <c r="I114" i="1" s="1" a="1"/>
  <c r="I114" i="1" s="1"/>
  <c r="J114" i="1" s="1"/>
  <c r="H115" i="1"/>
  <c r="I115" i="1" s="1" a="1"/>
  <c r="I115" i="1" s="1"/>
  <c r="J115" i="1" s="1"/>
  <c r="H116" i="1"/>
  <c r="K116" i="1" s="1"/>
  <c r="H117" i="1"/>
  <c r="I117" i="1" s="1" a="1"/>
  <c r="I117" i="1" s="1"/>
  <c r="J117" i="1" s="1"/>
  <c r="H118" i="1"/>
  <c r="H119" i="1"/>
  <c r="K119" i="1" s="1"/>
  <c r="H120" i="1"/>
  <c r="K120" i="1" s="1"/>
  <c r="H121" i="1"/>
  <c r="I121" i="1" s="1" a="1"/>
  <c r="I121" i="1" s="1"/>
  <c r="J121" i="1" s="1"/>
  <c r="H122" i="1"/>
  <c r="I122" i="1" s="1" a="1"/>
  <c r="I122" i="1" s="1"/>
  <c r="J122" i="1" s="1"/>
  <c r="H123" i="1"/>
  <c r="I123" i="1" s="1" a="1"/>
  <c r="I123" i="1" s="1"/>
  <c r="J123" i="1" s="1"/>
  <c r="H124" i="1"/>
  <c r="H125" i="1"/>
  <c r="K125" i="1" s="1"/>
  <c r="H126" i="1"/>
  <c r="I126" i="1" s="1" a="1"/>
  <c r="I126" i="1" s="1"/>
  <c r="J126" i="1" s="1"/>
  <c r="H127" i="1"/>
  <c r="K127" i="1" s="1"/>
  <c r="H128" i="1"/>
  <c r="I128" i="1" s="1" a="1"/>
  <c r="I128" i="1" s="1"/>
  <c r="J128" i="1" s="1"/>
  <c r="H129" i="1"/>
  <c r="I129" i="1" s="1" a="1"/>
  <c r="I129" i="1" s="1"/>
  <c r="J129" i="1" s="1"/>
  <c r="H130" i="1"/>
  <c r="K130" i="1" s="1"/>
  <c r="H131" i="1"/>
  <c r="I131" i="1" s="1" a="1"/>
  <c r="I131" i="1" s="1"/>
  <c r="J131" i="1" s="1"/>
  <c r="H132" i="1"/>
  <c r="H133" i="1"/>
  <c r="K133" i="1" s="1"/>
  <c r="H134" i="1"/>
  <c r="I134" i="1" s="1" a="1"/>
  <c r="I134" i="1" s="1"/>
  <c r="J134" i="1" s="1"/>
  <c r="H135" i="1"/>
  <c r="K135" i="1" s="1"/>
  <c r="H136" i="1"/>
  <c r="K136" i="1" s="1"/>
  <c r="H137" i="1"/>
  <c r="I137" i="1" s="1" a="1"/>
  <c r="I137" i="1" s="1"/>
  <c r="J137" i="1" s="1"/>
  <c r="H138" i="1"/>
  <c r="I138" i="1" s="1" a="1"/>
  <c r="I138" i="1" s="1"/>
  <c r="J138" i="1" s="1"/>
  <c r="H139" i="1"/>
  <c r="I139" i="1" s="1" a="1"/>
  <c r="I139" i="1" s="1"/>
  <c r="J139" i="1" s="1"/>
  <c r="H140" i="1"/>
  <c r="H141" i="1"/>
  <c r="K141" i="1" s="1"/>
  <c r="H142" i="1"/>
  <c r="I142" i="1" s="1" a="1"/>
  <c r="I142" i="1" s="1"/>
  <c r="J142" i="1" s="1"/>
  <c r="H143" i="1"/>
  <c r="K143" i="1" s="1"/>
  <c r="H144" i="1"/>
  <c r="K144" i="1" s="1"/>
  <c r="H145" i="1"/>
  <c r="K145" i="1" s="1"/>
  <c r="H146" i="1"/>
  <c r="K146" i="1" s="1"/>
  <c r="H147" i="1"/>
  <c r="I147" i="1" s="1" a="1"/>
  <c r="I147" i="1" s="1"/>
  <c r="J147" i="1" s="1"/>
  <c r="H148" i="1"/>
  <c r="H149" i="1"/>
  <c r="K149" i="1" s="1"/>
  <c r="H150" i="1"/>
  <c r="I150" i="1" s="1" a="1"/>
  <c r="I150" i="1" s="1"/>
  <c r="J150" i="1" s="1"/>
  <c r="H151" i="1"/>
  <c r="K151" i="1" s="1"/>
  <c r="H152" i="1"/>
  <c r="I152" i="1" s="1" a="1"/>
  <c r="I152" i="1" s="1"/>
  <c r="J152" i="1" s="1"/>
  <c r="H153" i="1"/>
  <c r="K153" i="1" s="1"/>
  <c r="H154" i="1"/>
  <c r="I154" i="1" s="1" a="1"/>
  <c r="I154" i="1" s="1"/>
  <c r="J154" i="1" s="1"/>
  <c r="H155" i="1"/>
  <c r="I155" i="1" s="1" a="1"/>
  <c r="I155" i="1" s="1"/>
  <c r="J155" i="1" s="1"/>
  <c r="H156" i="1"/>
  <c r="H157" i="1"/>
  <c r="K157" i="1" s="1"/>
  <c r="H158" i="1"/>
  <c r="I158" i="1" s="1" a="1"/>
  <c r="I158" i="1" s="1"/>
  <c r="J158" i="1" s="1"/>
  <c r="H159" i="1"/>
  <c r="K159" i="1" s="1"/>
  <c r="H160" i="1"/>
  <c r="I160" i="1" s="1" a="1"/>
  <c r="I160" i="1" s="1"/>
  <c r="J160" i="1" s="1"/>
  <c r="H161" i="1"/>
  <c r="K161" i="1" s="1"/>
  <c r="H162" i="1"/>
  <c r="K162" i="1" s="1"/>
  <c r="H163" i="1"/>
  <c r="I163" i="1" s="1" a="1"/>
  <c r="I163" i="1" s="1"/>
  <c r="J163" i="1" s="1"/>
  <c r="H164" i="1"/>
  <c r="H165" i="1"/>
  <c r="K165" i="1" s="1"/>
  <c r="H166" i="1"/>
  <c r="I166" i="1" s="1" a="1"/>
  <c r="I166" i="1" s="1"/>
  <c r="J166" i="1" s="1"/>
  <c r="H167" i="1"/>
  <c r="K167" i="1" s="1"/>
  <c r="H168" i="1"/>
  <c r="I168" i="1" s="1" a="1"/>
  <c r="I168" i="1" s="1"/>
  <c r="J168" i="1" s="1"/>
  <c r="H169" i="1"/>
  <c r="I169" i="1" s="1" a="1"/>
  <c r="I169" i="1" s="1"/>
  <c r="J169" i="1" s="1"/>
  <c r="H171" i="1"/>
  <c r="I171" i="1" s="1" a="1"/>
  <c r="I171" i="1" s="1"/>
  <c r="J171" i="1" s="1"/>
  <c r="H5" i="1"/>
  <c r="K5" i="1" s="1"/>
  <c r="I16" i="1" l="1" a="1"/>
  <c r="I136" i="1" a="1"/>
  <c r="K121" i="1"/>
  <c r="K42" i="1"/>
  <c r="I116" i="1" a="1"/>
  <c r="I116" i="1" s="1"/>
  <c r="J116" i="1" s="1"/>
  <c r="I161" i="1" a="1"/>
  <c r="I161" i="1" s="1"/>
  <c r="J161" i="1" s="1"/>
  <c r="K166" i="1"/>
  <c r="I153" i="1" a="1"/>
  <c r="I153" i="1" s="1"/>
  <c r="J153" i="1" s="1"/>
  <c r="I113" i="1" a="1"/>
  <c r="I98" i="1" a="1"/>
  <c r="I98" i="1" s="1"/>
  <c r="J98" i="1" s="1"/>
  <c r="I75" i="1" a="1"/>
  <c r="I75" i="1" s="1"/>
  <c r="J75" i="1" s="1"/>
  <c r="I8" i="1" a="1"/>
  <c r="I8" i="1" s="1"/>
  <c r="J8" i="1" s="1"/>
  <c r="I67" i="1" a="1"/>
  <c r="I67" i="1" s="1"/>
  <c r="J67" i="1" s="1"/>
  <c r="K147" i="1"/>
  <c r="I136" i="1"/>
  <c r="J136" i="1" s="1"/>
  <c r="K117" i="1"/>
  <c r="I113" i="1"/>
  <c r="J113" i="1" s="1"/>
  <c r="I93" i="1"/>
  <c r="J93" i="1" s="1"/>
  <c r="K80" i="1"/>
  <c r="K56" i="1"/>
  <c r="K48" i="1"/>
  <c r="K27" i="1"/>
  <c r="I16" i="1"/>
  <c r="J16" i="1" s="1"/>
  <c r="I144" i="1" a="1"/>
  <c r="I144" i="1" s="1"/>
  <c r="J144" i="1" s="1"/>
  <c r="K137" i="1"/>
  <c r="K77" i="1"/>
  <c r="K72" i="1"/>
  <c r="I33" i="1" a="1"/>
  <c r="I33" i="1" s="1"/>
  <c r="J33" i="1" s="1"/>
  <c r="K114" i="1"/>
  <c r="K109" i="1"/>
  <c r="I82" i="1" a="1"/>
  <c r="I82" i="1" s="1"/>
  <c r="J82" i="1" s="1"/>
  <c r="I66" i="1" a="1"/>
  <c r="I66" i="1" s="1"/>
  <c r="J66" i="1" s="1"/>
  <c r="K88" i="1"/>
  <c r="I51" i="1" a="1"/>
  <c r="I51" i="1" s="1"/>
  <c r="J51" i="1" s="1"/>
  <c r="K45" i="1"/>
  <c r="I26" i="1" a="1"/>
  <c r="I26" i="1" s="1"/>
  <c r="J26" i="1" s="1"/>
  <c r="K90" i="1"/>
  <c r="K169" i="1"/>
  <c r="I159" i="1" a="1"/>
  <c r="I159" i="1" s="1"/>
  <c r="J159" i="1" s="1"/>
  <c r="K129" i="1"/>
  <c r="K123" i="1"/>
  <c r="K115" i="1"/>
  <c r="K106" i="1"/>
  <c r="K101" i="1"/>
  <c r="K85" i="1"/>
  <c r="K59" i="1"/>
  <c r="I35" i="1" a="1"/>
  <c r="I35" i="1" s="1"/>
  <c r="J35" i="1" s="1"/>
  <c r="K19" i="1"/>
  <c r="I145" i="1" a="1"/>
  <c r="I145" i="1" s="1"/>
  <c r="J145" i="1" s="1"/>
  <c r="K74" i="1"/>
  <c r="K7" i="1"/>
  <c r="I162" i="1" a="1"/>
  <c r="I162" i="1" s="1"/>
  <c r="J162" i="1" s="1"/>
  <c r="K134" i="1"/>
  <c r="K128" i="1"/>
  <c r="K93" i="1"/>
  <c r="K34" i="1"/>
  <c r="I28" i="1" a="1"/>
  <c r="I28" i="1" s="1"/>
  <c r="J28" i="1" s="1"/>
  <c r="I24" i="1" a="1"/>
  <c r="I24" i="1" s="1"/>
  <c r="J24" i="1" s="1"/>
  <c r="K150" i="1"/>
  <c r="K64" i="1"/>
  <c r="I60" i="1" a="1"/>
  <c r="I60" i="1" s="1"/>
  <c r="J60" i="1" s="1"/>
  <c r="I49" i="1" a="1"/>
  <c r="I49" i="1" s="1"/>
  <c r="J49" i="1" s="1"/>
  <c r="K37" i="1"/>
  <c r="I31" i="1" a="1"/>
  <c r="I31" i="1" s="1"/>
  <c r="J31" i="1" s="1"/>
  <c r="K43" i="1"/>
  <c r="K40" i="1"/>
  <c r="K152" i="1"/>
  <c r="K139" i="1"/>
  <c r="K131" i="1"/>
  <c r="I100" i="1" a="1"/>
  <c r="I100" i="1" s="1"/>
  <c r="J100" i="1" s="1"/>
  <c r="I97" i="1" a="1"/>
  <c r="I97" i="1" s="1"/>
  <c r="J97" i="1" s="1"/>
  <c r="I84" i="1" a="1"/>
  <c r="I84" i="1" s="1"/>
  <c r="J84" i="1" s="1"/>
  <c r="I81" i="1" a="1"/>
  <c r="I81" i="1" s="1"/>
  <c r="J81" i="1" s="1"/>
  <c r="K69" i="1"/>
  <c r="I63" i="1" a="1"/>
  <c r="I63" i="1" s="1"/>
  <c r="J63" i="1" s="1"/>
  <c r="K29" i="1"/>
  <c r="I23" i="1" a="1"/>
  <c r="I23" i="1" s="1"/>
  <c r="J23" i="1" s="1"/>
  <c r="I76" i="1" a="1"/>
  <c r="I76" i="1" s="1"/>
  <c r="J76" i="1" s="1"/>
  <c r="I73" i="1" a="1"/>
  <c r="I73" i="1" s="1"/>
  <c r="J73" i="1" s="1"/>
  <c r="K50" i="1"/>
  <c r="K32" i="1"/>
  <c r="K168" i="1"/>
  <c r="K160" i="1"/>
  <c r="K155" i="1"/>
  <c r="K163" i="1"/>
  <c r="I130" i="1" a="1"/>
  <c r="I130" i="1" s="1"/>
  <c r="J130" i="1" s="1"/>
  <c r="I127" i="1" a="1"/>
  <c r="I127" i="1" s="1"/>
  <c r="J127" i="1" s="1"/>
  <c r="K107" i="1"/>
  <c r="K104" i="1"/>
  <c r="K99" i="1"/>
  <c r="K96" i="1"/>
  <c r="K91" i="1"/>
  <c r="K83" i="1"/>
  <c r="K58" i="1"/>
  <c r="K53" i="1"/>
  <c r="K18" i="1"/>
  <c r="K6" i="1"/>
  <c r="I146" i="1" a="1"/>
  <c r="I146" i="1" s="1"/>
  <c r="J146" i="1" s="1"/>
  <c r="I143" i="1" a="1"/>
  <c r="I143" i="1" s="1"/>
  <c r="J143" i="1" s="1"/>
  <c r="K61" i="1"/>
  <c r="K21" i="1"/>
  <c r="I132" i="1" a="1"/>
  <c r="I132" i="1" s="1"/>
  <c r="J132" i="1" s="1"/>
  <c r="K132" i="1"/>
  <c r="I118" i="1" a="1"/>
  <c r="I118" i="1" s="1"/>
  <c r="J118" i="1" s="1"/>
  <c r="K118" i="1"/>
  <c r="I102" i="1" a="1"/>
  <c r="I102" i="1" s="1"/>
  <c r="J102" i="1" s="1"/>
  <c r="K102" i="1"/>
  <c r="I86" i="1" a="1"/>
  <c r="I86" i="1" s="1"/>
  <c r="J86" i="1" s="1"/>
  <c r="K86" i="1"/>
  <c r="I46" i="1" a="1"/>
  <c r="I46" i="1" s="1"/>
  <c r="J46" i="1" s="1"/>
  <c r="K46" i="1"/>
  <c r="K171" i="1"/>
  <c r="I157" i="1" a="1"/>
  <c r="I157" i="1" s="1"/>
  <c r="J157" i="1" s="1"/>
  <c r="K154" i="1"/>
  <c r="I141" i="1" a="1"/>
  <c r="I141" i="1" s="1"/>
  <c r="J141" i="1" s="1"/>
  <c r="K138" i="1"/>
  <c r="I125" i="1" a="1"/>
  <c r="I125" i="1" s="1"/>
  <c r="J125" i="1" s="1"/>
  <c r="K122" i="1"/>
  <c r="I111" i="1" a="1"/>
  <c r="I111" i="1" s="1"/>
  <c r="J111" i="1" s="1"/>
  <c r="K108" i="1"/>
  <c r="I95" i="1" a="1"/>
  <c r="I95" i="1" s="1"/>
  <c r="J95" i="1" s="1"/>
  <c r="K92" i="1"/>
  <c r="I79" i="1" a="1"/>
  <c r="I79" i="1" s="1"/>
  <c r="J79" i="1" s="1"/>
  <c r="I41" i="1" a="1"/>
  <c r="I41" i="1" s="1"/>
  <c r="J41" i="1" s="1"/>
  <c r="I39" i="1" a="1"/>
  <c r="I39" i="1" s="1"/>
  <c r="J39" i="1" s="1"/>
  <c r="I36" i="1" a="1"/>
  <c r="I36" i="1" s="1"/>
  <c r="J36" i="1" s="1"/>
  <c r="I148" i="1" a="1"/>
  <c r="I148" i="1" s="1"/>
  <c r="J148" i="1" s="1"/>
  <c r="K148" i="1"/>
  <c r="I71" i="1" a="1"/>
  <c r="I71" i="1" s="1"/>
  <c r="J71" i="1" s="1"/>
  <c r="I68" i="1" a="1"/>
  <c r="I68" i="1" s="1"/>
  <c r="J68" i="1" s="1"/>
  <c r="I38" i="1" a="1"/>
  <c r="I38" i="1" s="1"/>
  <c r="J38" i="1" s="1"/>
  <c r="K38" i="1"/>
  <c r="K20" i="1"/>
  <c r="I20" i="1" a="1"/>
  <c r="I20" i="1" s="1"/>
  <c r="J20" i="1" s="1"/>
  <c r="I54" i="1" a="1"/>
  <c r="I54" i="1" s="1"/>
  <c r="J54" i="1" s="1"/>
  <c r="K54" i="1"/>
  <c r="I164" i="1" a="1"/>
  <c r="I164" i="1" s="1"/>
  <c r="J164" i="1" s="1"/>
  <c r="K164" i="1"/>
  <c r="K158" i="1"/>
  <c r="K142" i="1"/>
  <c r="I140" i="1" a="1"/>
  <c r="I140" i="1" s="1"/>
  <c r="J140" i="1" s="1"/>
  <c r="K140" i="1"/>
  <c r="K126" i="1"/>
  <c r="I124" i="1" a="1"/>
  <c r="I124" i="1" s="1"/>
  <c r="J124" i="1" s="1"/>
  <c r="K124" i="1"/>
  <c r="I94" i="1" a="1"/>
  <c r="I94" i="1" s="1"/>
  <c r="J94" i="1" s="1"/>
  <c r="K94" i="1"/>
  <c r="I78" i="1" a="1"/>
  <c r="I78" i="1" s="1"/>
  <c r="J78" i="1" s="1"/>
  <c r="K78" i="1"/>
  <c r="I156" i="1" a="1"/>
  <c r="I156" i="1" s="1"/>
  <c r="J156" i="1" s="1"/>
  <c r="K156" i="1"/>
  <c r="K112" i="1"/>
  <c r="I110" i="1" a="1"/>
  <c r="I110" i="1" s="1"/>
  <c r="J110" i="1" s="1"/>
  <c r="K110" i="1"/>
  <c r="I165" i="1" a="1"/>
  <c r="I165" i="1" s="1"/>
  <c r="J165" i="1" s="1"/>
  <c r="I149" i="1" a="1"/>
  <c r="I149" i="1" s="1"/>
  <c r="J149" i="1" s="1"/>
  <c r="I133" i="1" a="1"/>
  <c r="I133" i="1" s="1"/>
  <c r="J133" i="1" s="1"/>
  <c r="I119" i="1" a="1"/>
  <c r="I119" i="1" s="1"/>
  <c r="J119" i="1" s="1"/>
  <c r="I103" i="1" a="1"/>
  <c r="I103" i="1" s="1"/>
  <c r="J103" i="1" s="1"/>
  <c r="I87" i="1" a="1"/>
  <c r="I87" i="1" s="1"/>
  <c r="J87" i="1" s="1"/>
  <c r="I70" i="1" a="1"/>
  <c r="I70" i="1" s="1"/>
  <c r="J70" i="1" s="1"/>
  <c r="K70" i="1"/>
  <c r="I65" i="1" a="1"/>
  <c r="I65" i="1" s="1"/>
  <c r="J65" i="1" s="1"/>
  <c r="I55" i="1" a="1"/>
  <c r="I55" i="1" s="1"/>
  <c r="J55" i="1" s="1"/>
  <c r="I52" i="1" a="1"/>
  <c r="I52" i="1" s="1"/>
  <c r="J52" i="1" s="1"/>
  <c r="I167" i="1" a="1"/>
  <c r="I167" i="1" s="1"/>
  <c r="J167" i="1" s="1"/>
  <c r="I151" i="1" a="1"/>
  <c r="I151" i="1" s="1"/>
  <c r="J151" i="1" s="1"/>
  <c r="I135" i="1" a="1"/>
  <c r="I135" i="1" s="1"/>
  <c r="J135" i="1" s="1"/>
  <c r="I120" i="1" a="1"/>
  <c r="I120" i="1" s="1"/>
  <c r="J120" i="1" s="1"/>
  <c r="I105" i="1" a="1"/>
  <c r="I105" i="1" s="1"/>
  <c r="J105" i="1" s="1"/>
  <c r="I89" i="1" a="1"/>
  <c r="I89" i="1" s="1"/>
  <c r="J89" i="1" s="1"/>
  <c r="I62" i="1" a="1"/>
  <c r="I62" i="1" s="1"/>
  <c r="J62" i="1" s="1"/>
  <c r="K62" i="1"/>
  <c r="I57" i="1" a="1"/>
  <c r="I57" i="1" s="1"/>
  <c r="J57" i="1" s="1"/>
  <c r="I47" i="1" a="1"/>
  <c r="I47" i="1" s="1"/>
  <c r="J47" i="1" s="1"/>
  <c r="I44" i="1" a="1"/>
  <c r="I44" i="1" s="1"/>
  <c r="J44" i="1" s="1"/>
  <c r="I30" i="1" a="1"/>
  <c r="I30" i="1" s="1"/>
  <c r="J30" i="1" s="1"/>
  <c r="K30" i="1"/>
  <c r="K22" i="1"/>
  <c r="K25" i="1"/>
  <c r="K17" i="1"/>
  <c r="I5" i="1" a="1"/>
  <c r="I5" i="1" s="1"/>
  <c r="J5" i="1" s="1"/>
  <c r="K172" i="1" l="1"/>
</calcChain>
</file>

<file path=xl/sharedStrings.xml><?xml version="1.0" encoding="utf-8"?>
<sst xmlns="http://schemas.openxmlformats.org/spreadsheetml/2006/main" count="187" uniqueCount="186">
  <si>
    <t>№</t>
  </si>
  <si>
    <t>Кол-во ком. пред., n</t>
  </si>
  <si>
    <t>Минимальная арифметичес кая&lt;ц&gt;</t>
  </si>
  <si>
    <t>Среднее квадр. отклон.</t>
  </si>
  <si>
    <t>Коэф. Вариации (%)</t>
  </si>
  <si>
    <t>НМЦК</t>
  </si>
  <si>
    <t>Выполнил</t>
  </si>
  <si>
    <t>_____________</t>
  </si>
  <si>
    <t xml:space="preserve"> </t>
  </si>
  <si>
    <t>Закурдаев Г.Г.</t>
  </si>
  <si>
    <t xml:space="preserve">НМЦК методом сопоставимых рыночных цен (анализа рынка) определяется по 
 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  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услуг, определяемых в соответствии с настоящим разделом. Итоговые результаты в таблице округлены с точностью до сотых аналогично примеру определения и обоснования НМЦК методом сопоставимых рыночных цен, приведенному в приложении №3 к Методическим рекомендациям.
</t>
  </si>
  <si>
    <t xml:space="preserve">Коэффициент вариации цены определяется по следующей 
V - коэффициент вариации;
  - среднее квадратичное отклонение;
  - цена единицы товара, работы, услуги, указанная в источнике с номером i;
&lt;ц&gt; - минимальная арифметическая величина цены единицы товара, работы, услуги;
n - количество значений, используемых в расчете.
 </t>
  </si>
  <si>
    <t>Наименование услуг,работ,услуг</t>
  </si>
  <si>
    <t xml:space="preserve">Источник №1 </t>
  </si>
  <si>
    <t xml:space="preserve">Источник №2 </t>
  </si>
  <si>
    <t xml:space="preserve">Источник №3 </t>
  </si>
  <si>
    <t>Итого :</t>
  </si>
  <si>
    <t>Цена единицы продукции (руб.) с НДС 20%</t>
  </si>
  <si>
    <t>Количество шт/л/кг.</t>
  </si>
  <si>
    <t>Топливный фильтр грубой очистки (ЯМЗ-238 НД4/5) 201-1105540-А</t>
  </si>
  <si>
    <t>Топливный фильтр тонкой очистки (ЯМЗ-238 НД4/5) 201-1117038-А2</t>
  </si>
  <si>
    <t>Масляный фильтр тонкой очистки (ЯМЗ-238 НД4/5) 840.1012038-12</t>
  </si>
  <si>
    <t>Масляный фильтр тонкой очистки (ТМЗ 8481.10) 840.1012039-14 или -15</t>
  </si>
  <si>
    <t>Топливный фильтр тонкой очистки (ТМЗ 8481.10) 840.1117035-01</t>
  </si>
  <si>
    <t>Фильтр масляный (ЯмЗ-236,238) 840-1012040-12</t>
  </si>
  <si>
    <t xml:space="preserve">Фильтр гидросистемы CHP422C25XN (фильтроэлемент HMM422C25XR) </t>
  </si>
  <si>
    <t>Фильтр КПП 700.17.16.170(Секция фильтра КП 2256010-17.16.000)</t>
  </si>
  <si>
    <t>Воздушный фильтр большой DIFA 4355 MK</t>
  </si>
  <si>
    <t>Воздушный фильтр маленький DIFA 4355 MK-01</t>
  </si>
  <si>
    <t>Фильтр кондиционера С48140</t>
  </si>
  <si>
    <t>Фильтр КПП в сборе 151.37.067-1</t>
  </si>
  <si>
    <t>Фильтр воздушный Д-260 260-1109300(01)</t>
  </si>
  <si>
    <t>Фильтр воздушный К- 701-1109100</t>
  </si>
  <si>
    <t>Фильтр воздушный Т330-1109560 (ЕКО-01.68)</t>
  </si>
  <si>
    <t>Фильтр воздушный кабины 80-8104070 (DIFA 4701М)</t>
  </si>
  <si>
    <t>Фильтр масляный (Реготмас 635-1-06) Т150-1012040</t>
  </si>
  <si>
    <t>Фильтр воздушный СМД-60  Т150-1109560(01) (В4309М)</t>
  </si>
  <si>
    <t>Фильтр воздушный 330-1109560</t>
  </si>
  <si>
    <t>Фильтр гидравлический(Элемент масляный) ФМ 100-200-43</t>
  </si>
  <si>
    <t>Фильтр гидравлический КПП ФМД 60-100-24</t>
  </si>
  <si>
    <t>Фильтр масляный МТЗ-320  SCT SM 121 W 811/80</t>
  </si>
  <si>
    <t>Фильтр масляный ЯМЗ-236 DIFA 5103,ФМ-305.70</t>
  </si>
  <si>
    <t>Фильтр сапуна  (Д-245,Д-243) 240-1002440</t>
  </si>
  <si>
    <t>Фильтр сливной ГУРа 50-3407010</t>
  </si>
  <si>
    <t>Фильтр топливный Д-245 240-1105010</t>
  </si>
  <si>
    <t>Фильтр грубой очистки топлива в сборе ДИФА Т6101 ФТ020-1117010</t>
  </si>
  <si>
    <t>Фильтр топливный Д-260 DIFA 6102/1,ФТ024-1117010</t>
  </si>
  <si>
    <t>Фильтр топливный SCT-ST 350</t>
  </si>
  <si>
    <t>Фильтр топливный ЯМЗ-236,238 грубой очистки нитка  201-1105540</t>
  </si>
  <si>
    <t>Фильтр-отстойник ОФ-150В</t>
  </si>
  <si>
    <t>Фильтроэлемент ФМД 50-210-24</t>
  </si>
  <si>
    <t>Фильтр-распределитель 80-1737110</t>
  </si>
  <si>
    <t>Фильтр топливный ЯМЗ-236,238,240 (тонкой оч.)  201-1117040</t>
  </si>
  <si>
    <t>Фильтр топливный ЯМЗ-201 (гр.оч.) бумага 201-1105040</t>
  </si>
  <si>
    <t>Фильтр топливный ЯМЗ (047-1117010) Т-6103 650-1117039</t>
  </si>
  <si>
    <t>Фильтр топливный (ЭФТ-75) 240-1117030</t>
  </si>
  <si>
    <t>Фильтр топливного бака 150.50.026</t>
  </si>
  <si>
    <t>Фильтр гидравлический ФМ 150-365-57</t>
  </si>
  <si>
    <t>Фильтр топливный  (ЭФТ-75 А) Т150-1117040</t>
  </si>
  <si>
    <t>Фильтр воздушный  ДТ75М-1109560</t>
  </si>
  <si>
    <t>Фильтр масляный Д120-1407501</t>
  </si>
  <si>
    <t>Фильтр топливный 33397</t>
  </si>
  <si>
    <t>Фильтр воздушный SA16578</t>
  </si>
  <si>
    <t>Фильтр воздушный SA16298</t>
  </si>
  <si>
    <t>Фильтр гидравлический LS 2007</t>
  </si>
  <si>
    <t>Фильтр масляный WL 7433</t>
  </si>
  <si>
    <t>Фильтр масляныйSP4054</t>
  </si>
  <si>
    <t>Фильтр воздушный SA 16074</t>
  </si>
  <si>
    <t>Фильтр топливный маленький 1640478213(16403-32200)</t>
  </si>
  <si>
    <t>Фильтр топливный 33368</t>
  </si>
  <si>
    <t>Фильтр масляный SO 10076</t>
  </si>
  <si>
    <t>Фильтр топливный SN 40018</t>
  </si>
  <si>
    <t>Фильтр топливный SN 40606</t>
  </si>
  <si>
    <t>Фильтр воздушный(салонный) SC 90094</t>
  </si>
  <si>
    <t>Фильтр воздушный(салонный) SC 90094 CAM</t>
  </si>
  <si>
    <t>Фильтр гидравлический SH 66324</t>
  </si>
  <si>
    <t>Фильтр топливный SN 40602</t>
  </si>
  <si>
    <t>Фильтр воздушный SN 16480</t>
  </si>
  <si>
    <t>Фильтр воздушный (салонный) SA 16481</t>
  </si>
  <si>
    <t>Фильтр воздушный(салонный) SC 90268</t>
  </si>
  <si>
    <t>Фильтр охлаждающей жидкости WE 2071</t>
  </si>
  <si>
    <t>Фильтр гидравлический SH 56640</t>
  </si>
  <si>
    <t>Элемент фильтрующий масляный ПР М-635 Т-150-101-2040С эл.</t>
  </si>
  <si>
    <t>Фильтр воздушный (к-т 3шт) 240-КВ (245-1109165)</t>
  </si>
  <si>
    <t>009-1012005</t>
  </si>
  <si>
    <t>Фильтр топливный 020-1117010</t>
  </si>
  <si>
    <t>Фильтр гидравлический 57887</t>
  </si>
  <si>
    <t>Фильтр топливный с рисками 33132</t>
  </si>
  <si>
    <t>Фильтр воздушный 46702</t>
  </si>
  <si>
    <t>Фильтр воздушный 46701</t>
  </si>
  <si>
    <t>Фильтр гидравлический 57476</t>
  </si>
  <si>
    <t>Фильтр масяный (2 шт) 51459</t>
  </si>
  <si>
    <t>Фильтр топливный 111972</t>
  </si>
  <si>
    <t>Фильтр топливный 111973</t>
  </si>
  <si>
    <t>Фильтр масляный 111974</t>
  </si>
  <si>
    <t>Фильтр гидравлический 112419</t>
  </si>
  <si>
    <t>Фильтр гидравлический 110474</t>
  </si>
  <si>
    <t>Фильтр воздушный 111954</t>
  </si>
  <si>
    <t>Фильтр воздушный 111955</t>
  </si>
  <si>
    <t>Фильтр салонный 111060</t>
  </si>
  <si>
    <t>Фильтр гидравлический 45205</t>
  </si>
  <si>
    <t>Фильтр масляный 111380</t>
  </si>
  <si>
    <t>Фильтр топливный 111608</t>
  </si>
  <si>
    <t>Фильтр топливный 111379</t>
  </si>
  <si>
    <t>Фильтр воздушный 112687</t>
  </si>
  <si>
    <t>Фильтр воздушный 112688</t>
  </si>
  <si>
    <t xml:space="preserve"> масляный  фильтр 57213</t>
  </si>
  <si>
    <t>Фильтр топливный 687121</t>
  </si>
  <si>
    <t>Фильтр топливный 687090</t>
  </si>
  <si>
    <t>Фильтрующий элемент 1421660</t>
  </si>
  <si>
    <t>Фильтр салонный кабины Р550769(715250/715251)</t>
  </si>
  <si>
    <t>Фильтр воздушный 42313</t>
  </si>
  <si>
    <t>Фильтр воздушный 42312</t>
  </si>
  <si>
    <t>Фильтр гидравлический 57339</t>
  </si>
  <si>
    <t>Вставка фильтра 689590</t>
  </si>
  <si>
    <t>Фильтр корзинчатый 5596460</t>
  </si>
  <si>
    <t>Фильтр салонный РСМ-10.04.20.057</t>
  </si>
  <si>
    <t>Фильтр масляный двигателя 51791(LF3321)</t>
  </si>
  <si>
    <t>Фильтр гидробака SXX-200E12B-2283</t>
  </si>
  <si>
    <t>Фильтр  гидравлический (2 шт) HF6555</t>
  </si>
  <si>
    <t>Фильтр  топливный тонкой очистки 33690Е</t>
  </si>
  <si>
    <t>Фильтр  топливный грубой очистки PL 270 /PL 240</t>
  </si>
  <si>
    <t>Фильтр воздушный P788964</t>
  </si>
  <si>
    <t>Фильтр воздушный P788963</t>
  </si>
  <si>
    <t>Фильтр  топливный 33405</t>
  </si>
  <si>
    <t>Фильтр  гидравлический (2 шт) 51489</t>
  </si>
  <si>
    <t>Фильтр масляный 51741</t>
  </si>
  <si>
    <t>Фильтр воздушный 24072</t>
  </si>
  <si>
    <t>Фильтр воздушный 546811</t>
  </si>
  <si>
    <t>Фильтрующий элемент 546812</t>
  </si>
  <si>
    <t>Фильтр  топливный тонкой очистки с рисками R502778</t>
  </si>
  <si>
    <t>Фильтр топливный RE509032(33648)</t>
  </si>
  <si>
    <t>Фильтр топливный грубой очистки с рисками RE509036(33738)</t>
  </si>
  <si>
    <t>Фильтр масляный RE504836(57750)</t>
  </si>
  <si>
    <t>Фильтр гидравлический (3 шт) AH128449(51495</t>
  </si>
  <si>
    <t>Фильтр воздушный RE63932</t>
  </si>
  <si>
    <t>Фильтр воздушный AH148880</t>
  </si>
  <si>
    <t>Фильтр воздушный AH115833</t>
  </si>
  <si>
    <t>Фильтр воздушный  кондиционера AH115836</t>
  </si>
  <si>
    <t>Фильтр воздушный 20238210</t>
  </si>
  <si>
    <t>Фильтр воздушный 20238310</t>
  </si>
  <si>
    <t>Фильтр гидравлический V20639610</t>
  </si>
  <si>
    <t>Фильтр топливный 836862600</t>
  </si>
  <si>
    <t>Фильтр топливный 836862563</t>
  </si>
  <si>
    <t>Фильтр топливный 836862602</t>
  </si>
  <si>
    <t>Фильтр масляный 836662580</t>
  </si>
  <si>
    <t>Фильтр воздушный наружный Р781098СН</t>
  </si>
  <si>
    <t>Фильтр воздушный внутрений Р781102СН</t>
  </si>
  <si>
    <t>Фильтр гидравлический (2 шт) HF35082</t>
  </si>
  <si>
    <t>Фильтр гидравлический HF 6554</t>
  </si>
  <si>
    <t>Элемент фильтрующий топливный ПР Т-840 (сет)</t>
  </si>
  <si>
    <t>Фильтр гидравлический CH302 FV11</t>
  </si>
  <si>
    <t>Фильтр кабины 715250/715251</t>
  </si>
  <si>
    <t>Фильтр масляный ПР М840 эл. 7405-1012040/840-1012040 с уплотнителем</t>
  </si>
  <si>
    <t>Фильтр масляный ФМ 009-1012005</t>
  </si>
  <si>
    <t>Фильтр топливный тонкой очистки DIFA 6101/1</t>
  </si>
  <si>
    <t>Фильтр воздушный 549182</t>
  </si>
  <si>
    <t>Фильтр воздушный 549181</t>
  </si>
  <si>
    <t>Фильтр масляный 51459E</t>
  </si>
  <si>
    <t>Фильтр топливный грубой очистки 33166E</t>
  </si>
  <si>
    <t>Фильтр топливный тонкой очистки 33804</t>
  </si>
  <si>
    <t>Фильтр гидравлический SH 75197</t>
  </si>
  <si>
    <t>Фильтр гидравлический SH 75212</t>
  </si>
  <si>
    <t xml:space="preserve"> Фильтр HR 1257042593</t>
  </si>
  <si>
    <t xml:space="preserve"> Фильтр HR 1257042594</t>
  </si>
  <si>
    <t>фильтр моторного масла 1035021933</t>
  </si>
  <si>
    <t xml:space="preserve"> топливный фильтр 1034021934</t>
  </si>
  <si>
    <t>фильтрующий элемент 1034021645</t>
  </si>
  <si>
    <t>патрон возд. Фильтра 1036016389</t>
  </si>
  <si>
    <t xml:space="preserve"> вставка воздушного фильтра 1036016390</t>
  </si>
  <si>
    <t xml:space="preserve"> Патрон воздушной сушилки 1108009998/26103</t>
  </si>
  <si>
    <t xml:space="preserve"> Фильтр гидравлический 1035049976</t>
  </si>
  <si>
    <t xml:space="preserve"> Фильтр гидробака Т2 1035021224</t>
  </si>
  <si>
    <t>Фильтрующий элемент воздухозаборника гидравл филтра  HHC03619 IKRON 10 micron A5L03</t>
  </si>
  <si>
    <t>Элемент гидравлического фильтра HHC03619 IKRON</t>
  </si>
  <si>
    <t xml:space="preserve"> Фильтр гидравлический  CS-150-P10-A</t>
  </si>
  <si>
    <t xml:space="preserve"> Фильтр гидравлический CS-100-P10-A</t>
  </si>
  <si>
    <t>Элемент фильтрующий Д DF101/15/30</t>
  </si>
  <si>
    <t>Салонный фильтр ПХ.06.10.05.100-01</t>
  </si>
  <si>
    <t>Гидравлический фильтр HF 1801P25</t>
  </si>
  <si>
    <t>Фильтр воздушный 5541MSА</t>
  </si>
  <si>
    <t>Фильтр топливный PL 150</t>
  </si>
  <si>
    <t>Фильтр топливный WK842/3</t>
  </si>
  <si>
    <t>Фильтр масляный W920/82</t>
  </si>
  <si>
    <t xml:space="preserve"> Обоснование максимальной суммы договора для размещения  заказа  на
на поставку фильтров для автотранспорта АПК.                                                                                                                                                                                                                                                                         
 Начальная  цена  рассчитана с применением рыночного метода цен поставщиков, получены предложения от 2-х поставщиков.
 На основе собранных данных произведен расчет рыночной цены по ценам поставщиков и приведен в таблице.</t>
  </si>
  <si>
    <t>Фильтр грубой очистки топлива Д144-1105100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</si>
</sst>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руб.-419];[Red]\-#,##0.00\ [$руб.-419]"/>
    <numFmt numFmtId="165" formatCode="[$-419]General"/>
  </numFmts>
  <fonts count="19">
    <font>
      <sz val="10"/>
      <color theme="1"/>
      <name val="Arial"/>
    </font>
    <font>
      <sz val="11"/>
      <name val="Calibri"/>
      <family val="2"/>
      <charset val="204"/>
    </font>
    <font>
      <b/>
      <i/>
      <sz val="16"/>
      <name val="Arial"/>
      <family val="2"/>
      <charset val="204"/>
    </font>
    <font>
      <b/>
      <i/>
      <u/>
      <sz val="11"/>
      <name val="Arial"/>
      <family val="2"/>
      <charset val="204"/>
    </font>
    <font>
      <sz val="10"/>
      <name val="Arial1"/>
    </font>
    <font>
      <sz val="8"/>
      <name val="Arial"/>
      <family val="2"/>
      <charset val="204"/>
    </font>
    <font>
      <sz val="8"/>
      <name val="Arial1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9" fillId="0" borderId="0" applyNumberFormat="0" applyBorder="0" applyProtection="0"/>
    <xf numFmtId="165" fontId="11" fillId="0" borderId="0" applyBorder="0" applyProtection="0"/>
    <xf numFmtId="0" fontId="8" fillId="0" borderId="0"/>
    <xf numFmtId="0" fontId="12" fillId="0" borderId="0"/>
    <xf numFmtId="0" fontId="8" fillId="0" borderId="0"/>
    <xf numFmtId="0" fontId="13" fillId="0" borderId="0">
      <alignment horizontal="left"/>
    </xf>
  </cellStyleXfs>
  <cellXfs count="52">
    <xf numFmtId="0" fontId="0" fillId="0" borderId="0" xfId="0"/>
    <xf numFmtId="0" fontId="4" fillId="0" borderId="0" xfId="6"/>
    <xf numFmtId="0" fontId="4" fillId="0" borderId="0" xfId="6" applyAlignment="1">
      <alignment vertical="center"/>
    </xf>
    <xf numFmtId="0" fontId="1" fillId="0" borderId="0" xfId="1"/>
    <xf numFmtId="0" fontId="4" fillId="0" borderId="0" xfId="6" applyAlignment="1">
      <alignment horizontal="center" wrapText="1"/>
    </xf>
    <xf numFmtId="0" fontId="4" fillId="0" borderId="2" xfId="6" applyBorder="1"/>
    <xf numFmtId="0" fontId="8" fillId="0" borderId="0" xfId="6" applyFont="1" applyAlignment="1">
      <alignment vertical="center" wrapText="1"/>
    </xf>
    <xf numFmtId="0" fontId="7" fillId="0" borderId="0" xfId="6" applyFont="1" applyAlignment="1">
      <alignment horizontal="center" vertical="center" wrapText="1"/>
    </xf>
    <xf numFmtId="2" fontId="7" fillId="0" borderId="0" xfId="6" applyNumberFormat="1" applyFont="1" applyAlignment="1">
      <alignment vertical="center" wrapText="1"/>
    </xf>
    <xf numFmtId="4" fontId="7" fillId="0" borderId="0" xfId="6" applyNumberFormat="1" applyFont="1"/>
    <xf numFmtId="2" fontId="10" fillId="0" borderId="1" xfId="7" applyNumberFormat="1" applyFont="1" applyBorder="1" applyAlignment="1">
      <alignment horizontal="center"/>
    </xf>
    <xf numFmtId="0" fontId="5" fillId="0" borderId="7" xfId="6" applyFont="1" applyBorder="1" applyAlignment="1">
      <alignment horizontal="center" vertical="center" wrapText="1"/>
    </xf>
    <xf numFmtId="0" fontId="4" fillId="0" borderId="3" xfId="6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4" fillId="0" borderId="3" xfId="0" applyFont="1" applyBorder="1" applyAlignment="1">
      <alignment horizontal="left"/>
    </xf>
    <xf numFmtId="0" fontId="16" fillId="2" borderId="8" xfId="0" applyFont="1" applyFill="1" applyBorder="1" applyAlignment="1">
      <alignment horizontal="right" vertical="center"/>
    </xf>
    <xf numFmtId="4" fontId="16" fillId="0" borderId="8" xfId="7" applyNumberFormat="1" applyFont="1" applyBorder="1" applyProtection="1"/>
    <xf numFmtId="4" fontId="16" fillId="0" borderId="3" xfId="7" applyNumberFormat="1" applyFont="1" applyBorder="1" applyProtection="1"/>
    <xf numFmtId="4" fontId="17" fillId="0" borderId="3" xfId="7" applyNumberFormat="1" applyFont="1" applyBorder="1" applyProtection="1"/>
    <xf numFmtId="0" fontId="16" fillId="2" borderId="3" xfId="0" applyFont="1" applyFill="1" applyBorder="1" applyAlignment="1">
      <alignment horizontal="right" vertical="center"/>
    </xf>
    <xf numFmtId="0" fontId="18" fillId="0" borderId="3" xfId="6" applyFont="1" applyBorder="1" applyAlignment="1">
      <alignment horizontal="center" vertical="center" wrapText="1"/>
    </xf>
    <xf numFmtId="0" fontId="18" fillId="0" borderId="11" xfId="6" applyFont="1" applyBorder="1" applyAlignment="1">
      <alignment horizontal="center" vertical="center" wrapText="1"/>
    </xf>
    <xf numFmtId="0" fontId="18" fillId="0" borderId="14" xfId="6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2" xfId="6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" fontId="18" fillId="3" borderId="3" xfId="1" applyNumberFormat="1" applyFont="1" applyFill="1" applyBorder="1" applyAlignment="1">
      <alignment horizontal="center" vertical="center"/>
    </xf>
    <xf numFmtId="1" fontId="18" fillId="3" borderId="8" xfId="1" applyNumberFormat="1" applyFont="1" applyFill="1" applyBorder="1" applyAlignment="1">
      <alignment horizontal="center" vertical="center"/>
    </xf>
    <xf numFmtId="1" fontId="18" fillId="3" borderId="15" xfId="1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8" fillId="3" borderId="16" xfId="1" applyNumberFormat="1" applyFont="1" applyFill="1" applyBorder="1" applyAlignment="1">
      <alignment horizontal="center" vertical="center"/>
    </xf>
    <xf numFmtId="0" fontId="10" fillId="0" borderId="10" xfId="7" applyFont="1" applyBorder="1" applyAlignment="1">
      <alignment horizontal="right"/>
    </xf>
    <xf numFmtId="0" fontId="10" fillId="0" borderId="9" xfId="7" applyFont="1" applyBorder="1" applyAlignment="1">
      <alignment horizontal="right"/>
    </xf>
    <xf numFmtId="0" fontId="10" fillId="0" borderId="5" xfId="7" applyFont="1" applyBorder="1" applyAlignment="1">
      <alignment horizontal="right"/>
    </xf>
    <xf numFmtId="0" fontId="10" fillId="0" borderId="6" xfId="7" applyFont="1" applyBorder="1" applyAlignment="1">
      <alignment horizontal="right"/>
    </xf>
    <xf numFmtId="0" fontId="4" fillId="0" borderId="0" xfId="6" applyAlignment="1">
      <alignment horizontal="left" wrapText="1"/>
    </xf>
    <xf numFmtId="0" fontId="4" fillId="0" borderId="0" xfId="6" applyAlignment="1">
      <alignment horizontal="center" vertical="top" wrapText="1"/>
    </xf>
    <xf numFmtId="0" fontId="4" fillId="0" borderId="4" xfId="6" applyBorder="1" applyAlignment="1">
      <alignment horizontal="center" vertical="center"/>
    </xf>
    <xf numFmtId="0" fontId="5" fillId="0" borderId="3" xfId="6" applyFont="1" applyBorder="1" applyAlignment="1">
      <alignment horizontal="center" vertical="center" wrapText="1"/>
    </xf>
    <xf numFmtId="0" fontId="5" fillId="0" borderId="7" xfId="6" applyFont="1" applyBorder="1" applyAlignment="1">
      <alignment horizontal="center" vertical="center" wrapText="1"/>
    </xf>
    <xf numFmtId="0" fontId="4" fillId="0" borderId="3" xfId="6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</cellXfs>
  <cellStyles count="13">
    <cellStyle name="Excel Built-in Explanatory Text" xfId="7" xr:uid="{707234B7-F274-4ECD-950A-66AE4F597263}"/>
    <cellStyle name="Excel Built-in Normal" xfId="1" xr:uid="{00000000-0005-0000-0000-000000000000}"/>
    <cellStyle name="Excel Built-in Normal 1" xfId="8" xr:uid="{3C07E235-9E19-40E2-98E4-23CAB9902026}"/>
    <cellStyle name="Excel Built-in Normal 2" xfId="10" xr:uid="{01212C47-960E-4117-8FBD-EC95BBB1D495}"/>
    <cellStyle name="Heading 3" xfId="2" xr:uid="{00000000-0005-0000-0000-000001000000}"/>
    <cellStyle name="Heading1" xfId="3" xr:uid="{00000000-0005-0000-0000-000002000000}"/>
    <cellStyle name="Normal 2" xfId="11" xr:uid="{1098E7E8-6D3F-41DE-B8A7-FF4AAEC05A93}"/>
    <cellStyle name="Result 1" xfId="4" xr:uid="{00000000-0005-0000-0000-000003000000}"/>
    <cellStyle name="Result2" xfId="5" xr:uid="{00000000-0005-0000-0000-000004000000}"/>
    <cellStyle name="Обычный" xfId="0" builtinId="0"/>
    <cellStyle name="Обычный 2" xfId="6" xr:uid="{00000000-0005-0000-0000-000006000000}"/>
    <cellStyle name="Обычный 3" xfId="9" xr:uid="{9C2D347D-35BA-4B6F-BAFE-5847F7D05F37}"/>
    <cellStyle name="Обычный 4" xfId="12" xr:uid="{E95E56DD-3224-4F19-B3AF-41A93B70ED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30959</xdr:colOff>
      <xdr:row>173</xdr:row>
      <xdr:rowOff>0</xdr:rowOff>
    </xdr:from>
    <xdr:to>
      <xdr:col>1</xdr:col>
      <xdr:colOff>355318</xdr:colOff>
      <xdr:row>173</xdr:row>
      <xdr:rowOff>308608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69084" y="4743088"/>
          <a:ext cx="324359" cy="308608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1</xdr:col>
      <xdr:colOff>30959</xdr:colOff>
      <xdr:row>173</xdr:row>
      <xdr:rowOff>0</xdr:rowOff>
    </xdr:from>
    <xdr:to>
      <xdr:col>1</xdr:col>
      <xdr:colOff>355318</xdr:colOff>
      <xdr:row>173</xdr:row>
      <xdr:rowOff>308608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69084" y="4743088"/>
          <a:ext cx="324359" cy="308608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oneCell">
    <xdr:from>
      <xdr:col>8</xdr:col>
      <xdr:colOff>54720</xdr:colOff>
      <xdr:row>3</xdr:row>
      <xdr:rowOff>691559</xdr:rowOff>
    </xdr:from>
    <xdr:to>
      <xdr:col>8</xdr:col>
      <xdr:colOff>798840</xdr:colOff>
      <xdr:row>3</xdr:row>
      <xdr:rowOff>1026720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360269" y="2015533"/>
          <a:ext cx="744119" cy="33516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110159</xdr:colOff>
      <xdr:row>3</xdr:row>
      <xdr:rowOff>649080</xdr:rowOff>
    </xdr:from>
    <xdr:to>
      <xdr:col>9</xdr:col>
      <xdr:colOff>690120</xdr:colOff>
      <xdr:row>3</xdr:row>
      <xdr:rowOff>929160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7282483" y="1973054"/>
          <a:ext cx="579960" cy="28007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101700</xdr:colOff>
      <xdr:row>3</xdr:row>
      <xdr:rowOff>623519</xdr:rowOff>
    </xdr:from>
    <xdr:to>
      <xdr:col>10</xdr:col>
      <xdr:colOff>861833</xdr:colOff>
      <xdr:row>3</xdr:row>
      <xdr:rowOff>861120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 bwMode="auto">
        <a:xfrm>
          <a:off x="8643720" y="1949399"/>
          <a:ext cx="758055" cy="23760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49013</xdr:colOff>
      <xdr:row>173</xdr:row>
      <xdr:rowOff>330286</xdr:rowOff>
    </xdr:from>
    <xdr:to>
      <xdr:col>8</xdr:col>
      <xdr:colOff>804858</xdr:colOff>
      <xdr:row>173</xdr:row>
      <xdr:rowOff>1003968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6053573" y="41455426"/>
          <a:ext cx="1624525" cy="67368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169812</xdr:colOff>
      <xdr:row>175</xdr:row>
      <xdr:rowOff>99059</xdr:rowOff>
    </xdr:from>
    <xdr:to>
      <xdr:col>9</xdr:col>
      <xdr:colOff>340562</xdr:colOff>
      <xdr:row>175</xdr:row>
      <xdr:rowOff>700338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366652" y="42984419"/>
          <a:ext cx="2738690" cy="60127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15631</xdr:colOff>
      <xdr:row>175</xdr:row>
      <xdr:rowOff>1349829</xdr:rowOff>
    </xdr:from>
    <xdr:to>
      <xdr:col>10</xdr:col>
      <xdr:colOff>44109</xdr:colOff>
      <xdr:row>175</xdr:row>
      <xdr:rowOff>2177143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 bwMode="auto">
        <a:xfrm>
          <a:off x="5212471" y="44235189"/>
          <a:ext cx="3465098" cy="827314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W183"/>
  <sheetViews>
    <sheetView tabSelected="1" topLeftCell="A142" zoomScaleNormal="100" workbookViewId="0">
      <selection activeCell="F166" sqref="F166"/>
    </sheetView>
  </sheetViews>
  <sheetFormatPr defaultColWidth="9.140625" defaultRowHeight="12.75"/>
  <cols>
    <col min="1" max="1" width="6.28515625" style="1" customWidth="1"/>
    <col min="2" max="2" width="30" style="1" customWidth="1"/>
    <col min="3" max="3" width="11.28515625" style="1" customWidth="1"/>
    <col min="4" max="4" width="7.28515625" style="1" customWidth="1"/>
    <col min="5" max="5" width="10.140625" style="1" customWidth="1"/>
    <col min="6" max="6" width="10.7109375" style="1" customWidth="1"/>
    <col min="7" max="7" width="11.7109375" style="1" customWidth="1"/>
    <col min="8" max="8" width="12.7109375" style="1" customWidth="1"/>
    <col min="9" max="9" width="13" style="1" customWidth="1"/>
    <col min="10" max="10" width="12.7109375" style="1" customWidth="1"/>
    <col min="11" max="11" width="12.85546875" style="1" customWidth="1"/>
    <col min="12" max="12" width="1.28515625" style="1" hidden="1" customWidth="1"/>
    <col min="13" max="257" width="9.140625" style="1"/>
  </cols>
  <sheetData>
    <row r="2" spans="1:13" ht="55.9" customHeight="1">
      <c r="A2" s="43" t="s">
        <v>184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"/>
    </row>
    <row r="3" spans="1:13" ht="27" customHeight="1">
      <c r="A3" s="44" t="s">
        <v>0</v>
      </c>
      <c r="B3" s="45" t="s">
        <v>12</v>
      </c>
      <c r="C3" s="45" t="s">
        <v>18</v>
      </c>
      <c r="D3" s="45" t="s">
        <v>1</v>
      </c>
      <c r="E3" s="47" t="s">
        <v>17</v>
      </c>
      <c r="F3" s="47"/>
      <c r="G3" s="47"/>
      <c r="H3" s="48" t="s">
        <v>2</v>
      </c>
      <c r="I3" s="48" t="s">
        <v>3</v>
      </c>
      <c r="J3" s="48" t="s">
        <v>4</v>
      </c>
      <c r="K3" s="50" t="s">
        <v>5</v>
      </c>
    </row>
    <row r="4" spans="1:13" ht="85.5" customHeight="1">
      <c r="A4" s="44"/>
      <c r="B4" s="46"/>
      <c r="C4" s="46"/>
      <c r="D4" s="46"/>
      <c r="E4" s="11" t="s">
        <v>13</v>
      </c>
      <c r="F4" s="11" t="s">
        <v>14</v>
      </c>
      <c r="G4" s="11" t="s">
        <v>15</v>
      </c>
      <c r="H4" s="49"/>
      <c r="I4" s="49"/>
      <c r="J4" s="49"/>
      <c r="K4" s="51"/>
    </row>
    <row r="5" spans="1:13" ht="37.9" customHeight="1">
      <c r="A5" s="12">
        <v>1</v>
      </c>
      <c r="B5" s="15" t="s">
        <v>19</v>
      </c>
      <c r="C5" s="32">
        <v>1</v>
      </c>
      <c r="D5" s="23">
        <v>2</v>
      </c>
      <c r="E5" s="13">
        <v>294.12</v>
      </c>
      <c r="F5" s="13">
        <v>542</v>
      </c>
      <c r="G5" s="18"/>
      <c r="H5" s="19">
        <f t="shared" ref="H5" si="0">MIN(E5:G5)</f>
        <v>294.12</v>
      </c>
      <c r="I5" s="20">
        <f t="array" ref="I5">SQRT(((SUM((POWER(E5-H5,2)),(POWER(F5-H5,2)),(POWER(G5-H5,2))))/(COLUMNS(E5:G5)-1)))</f>
        <v>271.98443779010591</v>
      </c>
      <c r="J5" s="20">
        <f t="shared" ref="J5" si="1">(I5/H5)*100</f>
        <v>92.473969056883547</v>
      </c>
      <c r="K5" s="21">
        <f t="shared" ref="K5" si="2">C5*H5</f>
        <v>294.12</v>
      </c>
    </row>
    <row r="6" spans="1:13" ht="42.6" customHeight="1">
      <c r="A6" s="12">
        <v>2</v>
      </c>
      <c r="B6" s="15" t="s">
        <v>20</v>
      </c>
      <c r="C6" s="32">
        <v>1</v>
      </c>
      <c r="D6" s="23">
        <v>2</v>
      </c>
      <c r="E6" s="13">
        <v>164.15</v>
      </c>
      <c r="F6" s="13">
        <v>289</v>
      </c>
      <c r="G6" s="18"/>
      <c r="H6" s="19">
        <f t="shared" ref="H6:H69" si="3">MIN(E6:G6)</f>
        <v>164.15</v>
      </c>
      <c r="I6" s="20">
        <f t="array" ref="I6">SQRT(((SUM((POWER(E6-H6,2)),(POWER(F6-H6,2)),(POWER(G6-H6,2))))/(COLUMNS(E6:G6)-1)))</f>
        <v>145.82994377013247</v>
      </c>
      <c r="J6" s="20">
        <f t="shared" ref="J6:J69" si="4">(I6/H6)*100</f>
        <v>88.839441833769399</v>
      </c>
      <c r="K6" s="21">
        <f t="shared" ref="K6:K69" si="5">C6*H6</f>
        <v>164.15</v>
      </c>
    </row>
    <row r="7" spans="1:13" ht="42" customHeight="1">
      <c r="A7" s="12">
        <v>3</v>
      </c>
      <c r="B7" s="15" t="s">
        <v>21</v>
      </c>
      <c r="C7" s="32">
        <v>1</v>
      </c>
      <c r="D7" s="23">
        <v>2</v>
      </c>
      <c r="E7" s="13">
        <v>463.68</v>
      </c>
      <c r="F7" s="13">
        <v>521</v>
      </c>
      <c r="G7" s="18"/>
      <c r="H7" s="19">
        <f t="shared" si="3"/>
        <v>463.68</v>
      </c>
      <c r="I7" s="20">
        <f t="array" ref="I7">SQRT(((SUM((POWER(E7-H7,2)),(POWER(F7-H7,2)),(POWER(G7-H7,2))))/(COLUMNS(E7:G7)-1)))</f>
        <v>330.36701167035432</v>
      </c>
      <c r="J7" s="20">
        <f t="shared" si="4"/>
        <v>71.248924187015689</v>
      </c>
      <c r="K7" s="21">
        <f t="shared" si="5"/>
        <v>463.68</v>
      </c>
    </row>
    <row r="8" spans="1:13" ht="46.9" customHeight="1">
      <c r="A8" s="12">
        <v>4</v>
      </c>
      <c r="B8" s="15" t="s">
        <v>22</v>
      </c>
      <c r="C8" s="32">
        <v>1</v>
      </c>
      <c r="D8" s="23">
        <v>2</v>
      </c>
      <c r="E8" s="13">
        <v>980.53</v>
      </c>
      <c r="F8" s="13">
        <v>849</v>
      </c>
      <c r="G8" s="18"/>
      <c r="H8" s="19">
        <f t="shared" si="3"/>
        <v>849</v>
      </c>
      <c r="I8" s="20">
        <f t="array" ref="I8">SQRT(((SUM((POWER(E8-H8,2)),(POWER(F8-H8,2)),(POWER(G8-H8,2))))/(COLUMNS(E8:G8)-1)))</f>
        <v>607.49532545526631</v>
      </c>
      <c r="J8" s="20">
        <f t="shared" si="4"/>
        <v>71.554219723824062</v>
      </c>
      <c r="K8" s="21">
        <f t="shared" si="5"/>
        <v>849</v>
      </c>
    </row>
    <row r="9" spans="1:13" ht="42" customHeight="1">
      <c r="A9" s="12">
        <v>5</v>
      </c>
      <c r="B9" s="15" t="s">
        <v>23</v>
      </c>
      <c r="C9" s="32">
        <v>1</v>
      </c>
      <c r="D9" s="23">
        <v>2</v>
      </c>
      <c r="E9" s="13">
        <v>309.47000000000003</v>
      </c>
      <c r="F9" s="13">
        <v>885</v>
      </c>
      <c r="G9" s="18"/>
      <c r="H9" s="19">
        <f t="shared" ref="H9:H15" si="6">MIN(E9:G9)</f>
        <v>309.47000000000003</v>
      </c>
      <c r="I9" s="20">
        <f t="array" ref="I9">SQRT(((SUM((POWER(E9-H9,2)),(POWER(F9-H9,2)),(POWER(G9-H9,2))))/(COLUMNS(E9:G9)-1)))</f>
        <v>462.06409825910515</v>
      </c>
      <c r="J9" s="20">
        <f t="shared" ref="J9:J15" si="7">(I9/H9)*100</f>
        <v>149.30820378683075</v>
      </c>
      <c r="K9" s="21">
        <f t="shared" ref="K9:K15" si="8">C9*H9</f>
        <v>309.47000000000003</v>
      </c>
    </row>
    <row r="10" spans="1:13" ht="29.45" customHeight="1">
      <c r="A10" s="12">
        <v>6</v>
      </c>
      <c r="B10" s="15" t="s">
        <v>24</v>
      </c>
      <c r="C10" s="32">
        <v>1</v>
      </c>
      <c r="D10" s="23">
        <v>2</v>
      </c>
      <c r="E10" s="13">
        <v>463.68</v>
      </c>
      <c r="F10" s="13">
        <v>572</v>
      </c>
      <c r="G10" s="18"/>
      <c r="H10" s="19">
        <f t="shared" si="6"/>
        <v>463.68</v>
      </c>
      <c r="I10" s="20">
        <f t="array" ref="I10">SQRT(((SUM((POWER(E10-H10,2)),(POWER(F10-H10,2)),(POWER(G10-H10,2))))/(COLUMNS(E10:G10)-1)))</f>
        <v>336.69894921130953</v>
      </c>
      <c r="J10" s="20">
        <f t="shared" si="7"/>
        <v>72.614507680147838</v>
      </c>
      <c r="K10" s="21">
        <f t="shared" si="8"/>
        <v>463.68</v>
      </c>
    </row>
    <row r="11" spans="1:13" ht="43.15" customHeight="1">
      <c r="A11" s="12">
        <v>7</v>
      </c>
      <c r="B11" s="15" t="s">
        <v>25</v>
      </c>
      <c r="C11" s="32">
        <v>1</v>
      </c>
      <c r="D11" s="23">
        <v>2</v>
      </c>
      <c r="E11" s="13">
        <v>991.2</v>
      </c>
      <c r="F11" s="13">
        <v>3241</v>
      </c>
      <c r="G11" s="18"/>
      <c r="H11" s="19">
        <f t="shared" si="6"/>
        <v>991.2</v>
      </c>
      <c r="I11" s="20">
        <f t="array" ref="I11">SQRT(((SUM((POWER(E11-H11,2)),(POWER(F11-H11,2)),(POWER(G11-H11,2))))/(COLUMNS(E11:G11)-1)))</f>
        <v>1738.4012022545317</v>
      </c>
      <c r="J11" s="20">
        <f t="shared" si="7"/>
        <v>175.38349498128849</v>
      </c>
      <c r="K11" s="21">
        <f t="shared" si="8"/>
        <v>991.2</v>
      </c>
    </row>
    <row r="12" spans="1:13" ht="43.15" customHeight="1">
      <c r="A12" s="12">
        <v>8</v>
      </c>
      <c r="B12" s="15" t="s">
        <v>26</v>
      </c>
      <c r="C12" s="32">
        <v>1</v>
      </c>
      <c r="D12" s="23">
        <v>2</v>
      </c>
      <c r="E12" s="13">
        <v>180.64</v>
      </c>
      <c r="F12" s="13">
        <v>219</v>
      </c>
      <c r="G12" s="18"/>
      <c r="H12" s="19">
        <f t="shared" si="6"/>
        <v>180.64</v>
      </c>
      <c r="I12" s="20">
        <f t="array" ref="I12">SQRT(((SUM((POWER(E12-H12,2)),(POWER(F12-H12,2)),(POWER(G12-H12,2))))/(COLUMNS(E12:G12)-1)))</f>
        <v>130.58005054371822</v>
      </c>
      <c r="J12" s="20">
        <f t="shared" si="7"/>
        <v>72.287450478143384</v>
      </c>
      <c r="K12" s="21">
        <f t="shared" si="8"/>
        <v>180.64</v>
      </c>
    </row>
    <row r="13" spans="1:13" ht="30" customHeight="1">
      <c r="A13" s="12">
        <v>9</v>
      </c>
      <c r="B13" s="15" t="s">
        <v>27</v>
      </c>
      <c r="C13" s="32">
        <v>1</v>
      </c>
      <c r="D13" s="23">
        <v>2</v>
      </c>
      <c r="E13" s="13">
        <v>4434.49</v>
      </c>
      <c r="F13" s="13">
        <v>3839</v>
      </c>
      <c r="G13" s="18"/>
      <c r="H13" s="19">
        <f t="shared" si="6"/>
        <v>3839</v>
      </c>
      <c r="I13" s="20">
        <f t="array" ref="I13">SQRT(((SUM((POWER(E13-H13,2)),(POWER(F13-H13,2)),(POWER(G13-H13,2))))/(COLUMNS(E13:G13)-1)))</f>
        <v>2747.0465358362608</v>
      </c>
      <c r="J13" s="20">
        <f t="shared" si="7"/>
        <v>71.556304658407427</v>
      </c>
      <c r="K13" s="21">
        <f t="shared" si="8"/>
        <v>3839</v>
      </c>
    </row>
    <row r="14" spans="1:13" ht="33.6" customHeight="1">
      <c r="A14" s="12">
        <v>10</v>
      </c>
      <c r="B14" s="15" t="s">
        <v>28</v>
      </c>
      <c r="C14" s="32">
        <v>1</v>
      </c>
      <c r="D14" s="23">
        <v>2</v>
      </c>
      <c r="E14" s="13">
        <v>2007.22</v>
      </c>
      <c r="F14" s="13">
        <v>1806</v>
      </c>
      <c r="G14" s="18"/>
      <c r="H14" s="19">
        <f t="shared" si="6"/>
        <v>1806</v>
      </c>
      <c r="I14" s="20">
        <f t="array" ref="I14">SQRT(((SUM((POWER(E14-H14,2)),(POWER(F14-H14,2)),(POWER(G14-H14,2))))/(COLUMNS(E14:G14)-1)))</f>
        <v>1284.9368638964329</v>
      </c>
      <c r="J14" s="20">
        <f t="shared" si="7"/>
        <v>71.148220592272025</v>
      </c>
      <c r="K14" s="21">
        <f t="shared" si="8"/>
        <v>1806</v>
      </c>
    </row>
    <row r="15" spans="1:13" ht="21" customHeight="1">
      <c r="A15" s="12">
        <v>11</v>
      </c>
      <c r="B15" s="15" t="s">
        <v>29</v>
      </c>
      <c r="C15" s="32">
        <v>1</v>
      </c>
      <c r="D15" s="23">
        <v>2</v>
      </c>
      <c r="E15" s="13">
        <v>1853.34</v>
      </c>
      <c r="F15" s="13">
        <v>2313</v>
      </c>
      <c r="G15" s="18"/>
      <c r="H15" s="19">
        <f t="shared" si="6"/>
        <v>1853.34</v>
      </c>
      <c r="I15" s="20">
        <f t="array" ref="I15">SQRT(((SUM((POWER(E15-H15,2)),(POWER(F15-H15,2)),(POWER(G15-H15,2))))/(COLUMNS(E15:G15)-1)))</f>
        <v>1350.214144348962</v>
      </c>
      <c r="J15" s="20">
        <f t="shared" si="7"/>
        <v>72.853019108688216</v>
      </c>
      <c r="K15" s="21">
        <f t="shared" si="8"/>
        <v>1853.34</v>
      </c>
    </row>
    <row r="16" spans="1:13" ht="31.15" customHeight="1">
      <c r="A16" s="12">
        <v>12</v>
      </c>
      <c r="B16" s="15" t="s">
        <v>30</v>
      </c>
      <c r="C16" s="32">
        <v>1</v>
      </c>
      <c r="D16" s="23">
        <v>2</v>
      </c>
      <c r="E16" s="13">
        <v>16195.4</v>
      </c>
      <c r="F16" s="13">
        <v>8539</v>
      </c>
      <c r="G16" s="18"/>
      <c r="H16" s="19">
        <f t="shared" si="3"/>
        <v>8539</v>
      </c>
      <c r="I16" s="20">
        <f t="array" ref="I16">SQRT(((SUM((POWER(E16-H16,2)),(POWER(F16-H16,2)),(POWER(G16-H16,2))))/(COLUMNS(E16:G16)-1)))</f>
        <v>8109.7158384249196</v>
      </c>
      <c r="J16" s="20">
        <f t="shared" si="4"/>
        <v>94.972664696392087</v>
      </c>
      <c r="K16" s="21">
        <f t="shared" si="5"/>
        <v>8539</v>
      </c>
    </row>
    <row r="17" spans="1:12" ht="27.6" customHeight="1">
      <c r="A17" s="12">
        <v>13</v>
      </c>
      <c r="B17" s="15" t="s">
        <v>31</v>
      </c>
      <c r="C17" s="32">
        <v>1</v>
      </c>
      <c r="D17" s="23">
        <v>2</v>
      </c>
      <c r="E17" s="13">
        <v>2921.76</v>
      </c>
      <c r="F17" s="13">
        <v>1919</v>
      </c>
      <c r="G17" s="18"/>
      <c r="H17" s="19">
        <f t="shared" si="3"/>
        <v>1919</v>
      </c>
      <c r="I17" s="20">
        <f t="array" ref="I17">SQRT(((SUM((POWER(E17-H17,2)),(POWER(F17-H17,2)),(POWER(G17-H17,2))))/(COLUMNS(E17:G17)-1)))</f>
        <v>1531.0272070737346</v>
      </c>
      <c r="J17" s="20">
        <f t="shared" si="4"/>
        <v>79.782553781851732</v>
      </c>
      <c r="K17" s="21">
        <f t="shared" si="5"/>
        <v>1919</v>
      </c>
    </row>
    <row r="18" spans="1:12" ht="33.6" customHeight="1">
      <c r="A18" s="12">
        <v>14</v>
      </c>
      <c r="B18" s="15" t="s">
        <v>32</v>
      </c>
      <c r="C18" s="32">
        <v>1</v>
      </c>
      <c r="D18" s="23">
        <v>2</v>
      </c>
      <c r="E18" s="13">
        <v>1570.84</v>
      </c>
      <c r="F18" s="13">
        <v>3106</v>
      </c>
      <c r="G18" s="18"/>
      <c r="H18" s="19">
        <f t="shared" si="3"/>
        <v>1570.84</v>
      </c>
      <c r="I18" s="20">
        <f t="array" ref="I18">SQRT(((SUM((POWER(E18-H18,2)),(POWER(F18-H18,2)),(POWER(G18-H18,2))))/(COLUMNS(E18:G18)-1)))</f>
        <v>1553.1024646171932</v>
      </c>
      <c r="J18" s="20">
        <f t="shared" si="4"/>
        <v>98.87082482093615</v>
      </c>
      <c r="K18" s="21">
        <f t="shared" si="5"/>
        <v>1570.84</v>
      </c>
    </row>
    <row r="19" spans="1:12" ht="31.9" customHeight="1">
      <c r="A19" s="12">
        <v>15</v>
      </c>
      <c r="B19" s="15" t="s">
        <v>33</v>
      </c>
      <c r="C19" s="32">
        <v>1</v>
      </c>
      <c r="D19" s="23">
        <v>2</v>
      </c>
      <c r="E19" s="13">
        <v>5367.29</v>
      </c>
      <c r="F19" s="13">
        <v>5380</v>
      </c>
      <c r="G19" s="18"/>
      <c r="H19" s="19">
        <f t="shared" si="3"/>
        <v>5367.29</v>
      </c>
      <c r="I19" s="20">
        <f t="array" ref="I19">SQRT(((SUM((POWER(E19-H19,2)),(POWER(F19-H19,2)),(POWER(G19-H19,2))))/(COLUMNS(E19:G19)-1)))</f>
        <v>3795.2577967906213</v>
      </c>
      <c r="J19" s="20">
        <f t="shared" si="4"/>
        <v>70.710876378780014</v>
      </c>
      <c r="K19" s="21">
        <f t="shared" si="5"/>
        <v>5367.29</v>
      </c>
    </row>
    <row r="20" spans="1:12" ht="33" customHeight="1">
      <c r="A20" s="12">
        <v>16</v>
      </c>
      <c r="B20" s="15" t="s">
        <v>34</v>
      </c>
      <c r="C20" s="32">
        <v>1</v>
      </c>
      <c r="D20" s="23">
        <v>2</v>
      </c>
      <c r="E20" s="13">
        <v>1436.94</v>
      </c>
      <c r="F20" s="13">
        <v>1214</v>
      </c>
      <c r="G20" s="18"/>
      <c r="H20" s="19">
        <f t="shared" si="3"/>
        <v>1214</v>
      </c>
      <c r="I20" s="20">
        <f t="array" ref="I20">SQRT(((SUM((POWER(E20-H20,2)),(POWER(F20-H20,2)),(POWER(G20-H20,2))))/(COLUMNS(E20:G20)-1)))</f>
        <v>872.78240232030339</v>
      </c>
      <c r="J20" s="20">
        <f t="shared" si="4"/>
        <v>71.893113864934378</v>
      </c>
      <c r="K20" s="21">
        <f t="shared" si="5"/>
        <v>1214</v>
      </c>
    </row>
    <row r="21" spans="1:12" ht="31.9" customHeight="1">
      <c r="A21" s="12">
        <v>17</v>
      </c>
      <c r="B21" s="15" t="s">
        <v>35</v>
      </c>
      <c r="C21" s="32">
        <v>1</v>
      </c>
      <c r="D21" s="23">
        <v>2</v>
      </c>
      <c r="E21" s="13">
        <v>320.51</v>
      </c>
      <c r="F21" s="13">
        <v>251</v>
      </c>
      <c r="G21" s="18"/>
      <c r="H21" s="19">
        <f t="shared" si="3"/>
        <v>251</v>
      </c>
      <c r="I21" s="20">
        <f t="array" ref="I21">SQRT(((SUM((POWER(E21-H21,2)),(POWER(F21-H21,2)),(POWER(G21-H21,2))))/(COLUMNS(E21:G21)-1)))</f>
        <v>184.16384023472145</v>
      </c>
      <c r="J21" s="20">
        <f t="shared" si="4"/>
        <v>73.372047902279462</v>
      </c>
      <c r="K21" s="21">
        <f t="shared" si="5"/>
        <v>251</v>
      </c>
    </row>
    <row r="22" spans="1:12" ht="29.45" customHeight="1">
      <c r="A22" s="12">
        <v>18</v>
      </c>
      <c r="B22" s="15" t="s">
        <v>36</v>
      </c>
      <c r="C22" s="32">
        <v>1</v>
      </c>
      <c r="D22" s="23">
        <v>2</v>
      </c>
      <c r="E22" s="13">
        <v>2859.58</v>
      </c>
      <c r="F22" s="13">
        <v>1421</v>
      </c>
      <c r="G22" s="18"/>
      <c r="H22" s="19">
        <f t="shared" si="3"/>
        <v>1421</v>
      </c>
      <c r="I22" s="20">
        <f t="array" ref="I22">SQRT(((SUM((POWER(E22-H22,2)),(POWER(F22-H22,2)),(POWER(G22-H22,2))))/(COLUMNS(E22:G22)-1)))</f>
        <v>1429.8170191321685</v>
      </c>
      <c r="J22" s="20">
        <f t="shared" si="4"/>
        <v>100.62047988262974</v>
      </c>
      <c r="K22" s="21">
        <f t="shared" si="5"/>
        <v>1421</v>
      </c>
    </row>
    <row r="23" spans="1:12" ht="21" customHeight="1">
      <c r="A23" s="12">
        <v>19</v>
      </c>
      <c r="B23" s="15" t="s">
        <v>37</v>
      </c>
      <c r="C23" s="32">
        <v>1</v>
      </c>
      <c r="D23" s="23">
        <v>2</v>
      </c>
      <c r="E23" s="13">
        <v>5367.29</v>
      </c>
      <c r="F23" s="13">
        <v>5380</v>
      </c>
      <c r="G23" s="18"/>
      <c r="H23" s="19">
        <f t="shared" si="3"/>
        <v>5367.29</v>
      </c>
      <c r="I23" s="20">
        <f t="array" ref="I23">SQRT(((SUM((POWER(E23-H23,2)),(POWER(F23-H23,2)),(POWER(G23-H23,2))))/(COLUMNS(E23:G23)-1)))</f>
        <v>3795.2577967906213</v>
      </c>
      <c r="J23" s="20">
        <f t="shared" si="4"/>
        <v>70.710876378780014</v>
      </c>
      <c r="K23" s="21">
        <f t="shared" si="5"/>
        <v>5367.29</v>
      </c>
      <c r="L23" s="4"/>
    </row>
    <row r="24" spans="1:12" ht="30" customHeight="1">
      <c r="A24" s="12">
        <v>20</v>
      </c>
      <c r="B24" s="15" t="s">
        <v>38</v>
      </c>
      <c r="C24" s="32">
        <v>1</v>
      </c>
      <c r="D24" s="23">
        <v>2</v>
      </c>
      <c r="E24" s="13">
        <v>430.15</v>
      </c>
      <c r="F24" s="13">
        <v>930</v>
      </c>
      <c r="G24" s="18"/>
      <c r="H24" s="19">
        <f t="shared" si="3"/>
        <v>430.15</v>
      </c>
      <c r="I24" s="20">
        <f t="array" ref="I24">SQRT(((SUM((POWER(E24-H24,2)),(POWER(F24-H24,2)),(POWER(G24-H24,2))))/(COLUMNS(E24:G24)-1)))</f>
        <v>466.30410946076813</v>
      </c>
      <c r="J24" s="20">
        <f t="shared" si="4"/>
        <v>108.40500045583359</v>
      </c>
      <c r="K24" s="21">
        <f t="shared" si="5"/>
        <v>430.15</v>
      </c>
      <c r="L24" s="4"/>
    </row>
    <row r="25" spans="1:12" ht="25.9" customHeight="1">
      <c r="A25" s="12">
        <v>21</v>
      </c>
      <c r="B25" s="15" t="s">
        <v>39</v>
      </c>
      <c r="C25" s="32">
        <v>1</v>
      </c>
      <c r="D25" s="23">
        <v>2</v>
      </c>
      <c r="E25" s="13">
        <v>192.18</v>
      </c>
      <c r="F25" s="13">
        <v>491</v>
      </c>
      <c r="G25" s="18"/>
      <c r="H25" s="19">
        <f t="shared" si="3"/>
        <v>192.18</v>
      </c>
      <c r="I25" s="20">
        <f t="array" ref="I25">SQRT(((SUM((POWER(E25-H25,2)),(POWER(F25-H25,2)),(POWER(G25-H25,2))))/(COLUMNS(E25:G25)-1)))</f>
        <v>251.22355064762539</v>
      </c>
      <c r="J25" s="20">
        <f t="shared" si="4"/>
        <v>130.72304643960109</v>
      </c>
      <c r="K25" s="21">
        <f t="shared" si="5"/>
        <v>192.18</v>
      </c>
      <c r="L25" s="4"/>
    </row>
    <row r="26" spans="1:12" ht="32.450000000000003" customHeight="1">
      <c r="A26" s="12">
        <v>22</v>
      </c>
      <c r="B26" s="15" t="s">
        <v>40</v>
      </c>
      <c r="C26" s="32">
        <v>1</v>
      </c>
      <c r="D26" s="23">
        <v>2</v>
      </c>
      <c r="E26" s="13">
        <v>452.3</v>
      </c>
      <c r="F26" s="13">
        <v>423</v>
      </c>
      <c r="G26" s="18"/>
      <c r="H26" s="19">
        <f t="shared" si="3"/>
        <v>423</v>
      </c>
      <c r="I26" s="20">
        <f t="array" ref="I26">SQRT(((SUM((POWER(E26-H26,2)),(POWER(F26-H26,2)),(POWER(G26-H26,2))))/(COLUMNS(E26:G26)-1)))</f>
        <v>299.82285603335845</v>
      </c>
      <c r="J26" s="20">
        <f t="shared" si="4"/>
        <v>70.88010780930459</v>
      </c>
      <c r="K26" s="21">
        <f t="shared" si="5"/>
        <v>423</v>
      </c>
      <c r="L26" s="4"/>
    </row>
    <row r="27" spans="1:12" ht="29.45" customHeight="1">
      <c r="A27" s="12">
        <v>23</v>
      </c>
      <c r="B27" s="15" t="s">
        <v>41</v>
      </c>
      <c r="C27" s="32">
        <v>1</v>
      </c>
      <c r="D27" s="23">
        <v>2</v>
      </c>
      <c r="E27" s="13">
        <v>1143.73</v>
      </c>
      <c r="F27" s="13">
        <v>1873</v>
      </c>
      <c r="G27" s="18"/>
      <c r="H27" s="19">
        <f t="shared" si="3"/>
        <v>1143.73</v>
      </c>
      <c r="I27" s="20">
        <f t="array" ref="I27">SQRT(((SUM((POWER(E27-H27,2)),(POWER(F27-H27,2)),(POWER(G27-H27,2))))/(COLUMNS(E27:G27)-1)))</f>
        <v>959.15406630009136</v>
      </c>
      <c r="J27" s="20">
        <f t="shared" si="4"/>
        <v>83.861931251264849</v>
      </c>
      <c r="K27" s="21">
        <f t="shared" si="5"/>
        <v>1143.73</v>
      </c>
      <c r="L27" s="4"/>
    </row>
    <row r="28" spans="1:12" ht="30" customHeight="1">
      <c r="A28" s="12">
        <v>24</v>
      </c>
      <c r="B28" s="15" t="s">
        <v>42</v>
      </c>
      <c r="C28" s="32">
        <v>1</v>
      </c>
      <c r="D28" s="23">
        <v>2</v>
      </c>
      <c r="E28" s="13">
        <v>420.12</v>
      </c>
      <c r="F28" s="13">
        <v>289</v>
      </c>
      <c r="G28" s="18"/>
      <c r="H28" s="19">
        <f t="shared" si="3"/>
        <v>289</v>
      </c>
      <c r="I28" s="20">
        <f t="array" ref="I28">SQRT(((SUM((POWER(E28-H28,2)),(POWER(F28-H28,2)),(POWER(G28-H28,2))))/(COLUMNS(E28:G28)-1)))</f>
        <v>224.40304632513349</v>
      </c>
      <c r="J28" s="20">
        <f t="shared" si="4"/>
        <v>77.648112915271099</v>
      </c>
      <c r="K28" s="21">
        <f t="shared" si="5"/>
        <v>289</v>
      </c>
    </row>
    <row r="29" spans="1:12" ht="29.45" customHeight="1">
      <c r="A29" s="12">
        <v>25</v>
      </c>
      <c r="B29" s="15" t="s">
        <v>43</v>
      </c>
      <c r="C29" s="32">
        <v>1</v>
      </c>
      <c r="D29" s="23">
        <v>2</v>
      </c>
      <c r="E29" s="13">
        <v>1835.64</v>
      </c>
      <c r="F29" s="13">
        <v>1433</v>
      </c>
      <c r="G29" s="18"/>
      <c r="H29" s="19">
        <f t="shared" si="3"/>
        <v>1433</v>
      </c>
      <c r="I29" s="20">
        <f t="array" ref="I29">SQRT(((SUM((POWER(E29-H29,2)),(POWER(F29-H29,2)),(POWER(G29-H29,2))))/(COLUMNS(E29:G29)-1)))</f>
        <v>1052.5226766203186</v>
      </c>
      <c r="J29" s="20">
        <f t="shared" si="4"/>
        <v>73.448895786484201</v>
      </c>
      <c r="K29" s="21">
        <f t="shared" si="5"/>
        <v>1433</v>
      </c>
    </row>
    <row r="30" spans="1:12" ht="26.45" customHeight="1">
      <c r="A30" s="12">
        <v>26</v>
      </c>
      <c r="B30" s="15" t="s">
        <v>45</v>
      </c>
      <c r="C30" s="32">
        <v>1</v>
      </c>
      <c r="D30" s="23">
        <v>2</v>
      </c>
      <c r="E30" s="13">
        <v>1885.84</v>
      </c>
      <c r="F30" s="13">
        <v>980</v>
      </c>
      <c r="G30" s="18"/>
      <c r="H30" s="19">
        <f t="shared" si="3"/>
        <v>980</v>
      </c>
      <c r="I30" s="20">
        <f t="array" ref="I30">SQRT(((SUM((POWER(E30-H30,2)),(POWER(F30-H30,2)),(POWER(G30-H30,2))))/(COLUMNS(E30:G30)-1)))</f>
        <v>943.64879738173772</v>
      </c>
      <c r="J30" s="20">
        <f t="shared" si="4"/>
        <v>96.290693610381396</v>
      </c>
      <c r="K30" s="21">
        <f t="shared" si="5"/>
        <v>980</v>
      </c>
    </row>
    <row r="31" spans="1:12" ht="30">
      <c r="A31" s="12">
        <v>27</v>
      </c>
      <c r="B31" s="15" t="s">
        <v>44</v>
      </c>
      <c r="C31" s="32">
        <v>1</v>
      </c>
      <c r="D31" s="23">
        <v>2</v>
      </c>
      <c r="E31" s="13">
        <v>856.7</v>
      </c>
      <c r="F31" s="13">
        <v>1224</v>
      </c>
      <c r="G31" s="18"/>
      <c r="H31" s="19">
        <f t="shared" si="3"/>
        <v>856.7</v>
      </c>
      <c r="I31" s="20">
        <f t="array" ref="I31">SQRT(((SUM((POWER(E31-H31,2)),(POWER(F31-H31,2)),(POWER(G31-H31,2))))/(COLUMNS(E31:G31)-1)))</f>
        <v>659.10703986530143</v>
      </c>
      <c r="J31" s="20">
        <f t="shared" si="4"/>
        <v>76.935571362822614</v>
      </c>
      <c r="K31" s="21">
        <f t="shared" si="5"/>
        <v>856.7</v>
      </c>
    </row>
    <row r="32" spans="1:12" ht="31.15" customHeight="1">
      <c r="A32" s="12">
        <v>28</v>
      </c>
      <c r="B32" s="15" t="s">
        <v>46</v>
      </c>
      <c r="C32" s="32">
        <v>1</v>
      </c>
      <c r="D32" s="23">
        <v>2</v>
      </c>
      <c r="E32" s="13">
        <v>1410.8</v>
      </c>
      <c r="F32" s="13">
        <v>869</v>
      </c>
      <c r="G32" s="18"/>
      <c r="H32" s="19">
        <f t="shared" si="3"/>
        <v>869</v>
      </c>
      <c r="I32" s="20">
        <f t="array" ref="I32">SQRT(((SUM((POWER(E32-H32,2)),(POWER(F32-H32,2)),(POWER(G32-H32,2))))/(COLUMNS(E32:G32)-1)))</f>
        <v>724.12300060141717</v>
      </c>
      <c r="J32" s="20">
        <f t="shared" si="4"/>
        <v>83.328308469668258</v>
      </c>
      <c r="K32" s="21">
        <f t="shared" si="5"/>
        <v>869</v>
      </c>
    </row>
    <row r="33" spans="1:11" ht="15.75">
      <c r="A33" s="12">
        <v>29</v>
      </c>
      <c r="B33" s="15" t="s">
        <v>47</v>
      </c>
      <c r="C33" s="32">
        <v>1</v>
      </c>
      <c r="D33" s="23">
        <v>2</v>
      </c>
      <c r="E33" s="13">
        <v>434.3</v>
      </c>
      <c r="F33" s="13">
        <v>347</v>
      </c>
      <c r="G33" s="18"/>
      <c r="H33" s="19">
        <f t="shared" si="3"/>
        <v>347</v>
      </c>
      <c r="I33" s="20">
        <f t="array" ref="I33">SQRT(((SUM((POWER(E33-H33,2)),(POWER(F33-H33,2)),(POWER(G33-H33,2))))/(COLUMNS(E33:G33)-1)))</f>
        <v>253.01214397731979</v>
      </c>
      <c r="J33" s="20">
        <f t="shared" si="4"/>
        <v>72.914162529486973</v>
      </c>
      <c r="K33" s="21">
        <f t="shared" si="5"/>
        <v>347</v>
      </c>
    </row>
    <row r="34" spans="1:11" ht="45">
      <c r="A34" s="12">
        <v>30</v>
      </c>
      <c r="B34" s="15" t="s">
        <v>48</v>
      </c>
      <c r="C34" s="32">
        <v>1</v>
      </c>
      <c r="D34" s="23">
        <v>2</v>
      </c>
      <c r="E34" s="13">
        <v>294.12</v>
      </c>
      <c r="F34" s="13">
        <v>420</v>
      </c>
      <c r="G34" s="18"/>
      <c r="H34" s="19">
        <f t="shared" si="3"/>
        <v>294.12</v>
      </c>
      <c r="I34" s="20">
        <f t="array" ref="I34">SQRT(((SUM((POWER(E34-H34,2)),(POWER(F34-H34,2)),(POWER(G34-H34,2))))/(COLUMNS(E34:G34)-1)))</f>
        <v>226.22151621806444</v>
      </c>
      <c r="J34" s="20">
        <f t="shared" si="4"/>
        <v>76.914700196540338</v>
      </c>
      <c r="K34" s="21">
        <f t="shared" si="5"/>
        <v>294.12</v>
      </c>
    </row>
    <row r="35" spans="1:11" ht="15.75">
      <c r="A35" s="12">
        <v>31</v>
      </c>
      <c r="B35" s="15" t="s">
        <v>49</v>
      </c>
      <c r="C35" s="32">
        <v>1</v>
      </c>
      <c r="D35" s="23">
        <v>2</v>
      </c>
      <c r="E35" s="13">
        <v>862.41</v>
      </c>
      <c r="F35" s="13">
        <v>733</v>
      </c>
      <c r="G35" s="18"/>
      <c r="H35" s="19">
        <f t="shared" si="3"/>
        <v>733</v>
      </c>
      <c r="I35" s="20">
        <f t="array" ref="I35">SQRT(((SUM((POWER(E35-H35,2)),(POWER(F35-H35,2)),(POWER(G35-H35,2))))/(COLUMNS(E35:G35)-1)))</f>
        <v>526.32497000427406</v>
      </c>
      <c r="J35" s="20">
        <f t="shared" si="4"/>
        <v>71.804225102902336</v>
      </c>
      <c r="K35" s="21">
        <f t="shared" si="5"/>
        <v>733</v>
      </c>
    </row>
    <row r="36" spans="1:11" ht="13.15" customHeight="1">
      <c r="A36" s="12">
        <v>32</v>
      </c>
      <c r="B36" s="15" t="s">
        <v>50</v>
      </c>
      <c r="C36" s="32">
        <v>1</v>
      </c>
      <c r="D36" s="23">
        <v>2</v>
      </c>
      <c r="E36" s="13">
        <v>1345.37</v>
      </c>
      <c r="F36" s="13">
        <v>1236</v>
      </c>
      <c r="G36" s="18"/>
      <c r="H36" s="19">
        <f t="shared" si="3"/>
        <v>1236</v>
      </c>
      <c r="I36" s="20">
        <f t="array" ref="I36">SQRT(((SUM((POWER(E36-H36,2)),(POWER(F36-H36,2)),(POWER(G36-H36,2))))/(COLUMNS(E36:G36)-1)))</f>
        <v>877.39893916621531</v>
      </c>
      <c r="J36" s="20">
        <f t="shared" si="4"/>
        <v>70.986969188205123</v>
      </c>
      <c r="K36" s="21">
        <f t="shared" si="5"/>
        <v>1236</v>
      </c>
    </row>
    <row r="37" spans="1:11" ht="30">
      <c r="A37" s="12">
        <v>33</v>
      </c>
      <c r="B37" s="15" t="s">
        <v>51</v>
      </c>
      <c r="C37" s="32">
        <v>1</v>
      </c>
      <c r="D37" s="23">
        <v>2</v>
      </c>
      <c r="E37" s="13">
        <v>19332.310000000001</v>
      </c>
      <c r="F37" s="13">
        <v>14068</v>
      </c>
      <c r="G37" s="18"/>
      <c r="H37" s="19">
        <f t="shared" si="3"/>
        <v>14068</v>
      </c>
      <c r="I37" s="20">
        <f t="array" ref="I37">SQRT(((SUM((POWER(E37-H37,2)),(POWER(F37-H37,2)),(POWER(G37-H37,2))))/(COLUMNS(E37:G37)-1)))</f>
        <v>10621.242483252607</v>
      </c>
      <c r="J37" s="20">
        <f t="shared" si="4"/>
        <v>75.499306818685014</v>
      </c>
      <c r="K37" s="21">
        <f t="shared" si="5"/>
        <v>14068</v>
      </c>
    </row>
    <row r="38" spans="1:11" ht="45">
      <c r="A38" s="12">
        <v>34</v>
      </c>
      <c r="B38" s="15" t="s">
        <v>52</v>
      </c>
      <c r="C38" s="32">
        <v>1</v>
      </c>
      <c r="D38" s="23">
        <v>2</v>
      </c>
      <c r="E38" s="13">
        <v>164.15</v>
      </c>
      <c r="F38" s="13">
        <v>257</v>
      </c>
      <c r="G38" s="18"/>
      <c r="H38" s="19">
        <f t="shared" si="3"/>
        <v>164.15</v>
      </c>
      <c r="I38" s="20">
        <f t="array" ref="I38">SQRT(((SUM((POWER(E38-H38,2)),(POWER(F38-H38,2)),(POWER(G38-H38,2))))/(COLUMNS(E38:G38)-1)))</f>
        <v>133.3535620071695</v>
      </c>
      <c r="J38" s="20">
        <f t="shared" si="4"/>
        <v>81.238843744848921</v>
      </c>
      <c r="K38" s="21">
        <f t="shared" si="5"/>
        <v>164.15</v>
      </c>
    </row>
    <row r="39" spans="1:11" ht="30">
      <c r="A39" s="12">
        <v>35</v>
      </c>
      <c r="B39" s="15" t="s">
        <v>53</v>
      </c>
      <c r="C39" s="32">
        <v>1</v>
      </c>
      <c r="D39" s="23">
        <v>2</v>
      </c>
      <c r="E39" s="13">
        <v>294.12</v>
      </c>
      <c r="F39" s="13">
        <v>270</v>
      </c>
      <c r="G39" s="18"/>
      <c r="H39" s="19">
        <f t="shared" si="3"/>
        <v>270</v>
      </c>
      <c r="I39" s="20">
        <f t="array" ref="I39">SQRT(((SUM((POWER(E39-H39,2)),(POWER(F39-H39,2)),(POWER(G39-H39,2))))/(COLUMNS(E39:G39)-1)))</f>
        <v>191.67912562404911</v>
      </c>
      <c r="J39" s="20">
        <f t="shared" si="4"/>
        <v>70.99226874964782</v>
      </c>
      <c r="K39" s="21">
        <f t="shared" si="5"/>
        <v>270</v>
      </c>
    </row>
    <row r="40" spans="1:11" ht="30">
      <c r="A40" s="12">
        <v>36</v>
      </c>
      <c r="B40" s="15" t="s">
        <v>54</v>
      </c>
      <c r="C40" s="32">
        <v>1</v>
      </c>
      <c r="D40" s="23">
        <v>2</v>
      </c>
      <c r="E40" s="13">
        <v>1341.26</v>
      </c>
      <c r="F40" s="13">
        <v>1766</v>
      </c>
      <c r="G40" s="18"/>
      <c r="H40" s="19">
        <f t="shared" si="3"/>
        <v>1341.26</v>
      </c>
      <c r="I40" s="20">
        <f t="array" ref="I40">SQRT(((SUM((POWER(E40-H40,2)),(POWER(F40-H40,2)),(POWER(G40-H40,2))))/(COLUMNS(E40:G40)-1)))</f>
        <v>994.8322610370052</v>
      </c>
      <c r="J40" s="20">
        <f t="shared" si="4"/>
        <v>74.171470187510636</v>
      </c>
      <c r="K40" s="21">
        <f t="shared" si="5"/>
        <v>1341.26</v>
      </c>
    </row>
    <row r="41" spans="1:11" ht="30">
      <c r="A41" s="12">
        <v>37</v>
      </c>
      <c r="B41" s="15" t="s">
        <v>55</v>
      </c>
      <c r="C41" s="32">
        <v>1</v>
      </c>
      <c r="D41" s="23">
        <v>2</v>
      </c>
      <c r="E41" s="13">
        <v>187.42</v>
      </c>
      <c r="F41" s="13">
        <v>158</v>
      </c>
      <c r="G41" s="18"/>
      <c r="H41" s="19">
        <f t="shared" si="3"/>
        <v>158</v>
      </c>
      <c r="I41" s="20">
        <f t="array" ref="I41">SQRT(((SUM((POWER(E41-H41,2)),(POWER(F41-H41,2)),(POWER(G41-H41,2))))/(COLUMNS(E41:G41)-1)))</f>
        <v>113.64316169484198</v>
      </c>
      <c r="J41" s="20">
        <f t="shared" si="4"/>
        <v>71.926051705596194</v>
      </c>
      <c r="K41" s="21">
        <f t="shared" si="5"/>
        <v>158</v>
      </c>
    </row>
    <row r="42" spans="1:11" ht="30">
      <c r="A42" s="12">
        <v>38</v>
      </c>
      <c r="B42" s="15" t="s">
        <v>56</v>
      </c>
      <c r="C42" s="32">
        <v>1</v>
      </c>
      <c r="D42" s="23">
        <v>2</v>
      </c>
      <c r="E42" s="13">
        <v>1057.3599999999999</v>
      </c>
      <c r="F42" s="13">
        <v>444</v>
      </c>
      <c r="G42" s="18"/>
      <c r="H42" s="19">
        <f t="shared" si="3"/>
        <v>444</v>
      </c>
      <c r="I42" s="20">
        <f t="array" ref="I42">SQRT(((SUM((POWER(E42-H42,2)),(POWER(F42-H42,2)),(POWER(G42-H42,2))))/(COLUMNS(E42:G42)-1)))</f>
        <v>535.41875648878784</v>
      </c>
      <c r="J42" s="20">
        <f t="shared" si="4"/>
        <v>120.58981001999727</v>
      </c>
      <c r="K42" s="21">
        <f t="shared" si="5"/>
        <v>444</v>
      </c>
    </row>
    <row r="43" spans="1:11" ht="30">
      <c r="A43" s="12">
        <v>39</v>
      </c>
      <c r="B43" s="15" t="s">
        <v>57</v>
      </c>
      <c r="C43" s="32">
        <v>1</v>
      </c>
      <c r="D43" s="23">
        <v>2</v>
      </c>
      <c r="E43" s="13">
        <v>1287.28</v>
      </c>
      <c r="F43" s="13">
        <v>1253</v>
      </c>
      <c r="G43" s="18"/>
      <c r="H43" s="19">
        <f t="shared" si="3"/>
        <v>1253</v>
      </c>
      <c r="I43" s="20">
        <f t="array" ref="I43">SQRT(((SUM((POWER(E43-H43,2)),(POWER(F43-H43,2)),(POWER(G43-H43,2))))/(COLUMNS(E43:G43)-1)))</f>
        <v>886.33631269400223</v>
      </c>
      <c r="J43" s="20">
        <f t="shared" si="4"/>
        <v>70.737135889385655</v>
      </c>
      <c r="K43" s="21">
        <f t="shared" si="5"/>
        <v>1253</v>
      </c>
    </row>
    <row r="44" spans="1:11" ht="30">
      <c r="A44" s="12">
        <v>40</v>
      </c>
      <c r="B44" s="15" t="s">
        <v>58</v>
      </c>
      <c r="C44" s="32">
        <v>1</v>
      </c>
      <c r="D44" s="23">
        <v>2</v>
      </c>
      <c r="E44" s="13">
        <v>220.26</v>
      </c>
      <c r="F44" s="13">
        <v>158</v>
      </c>
      <c r="G44" s="18"/>
      <c r="H44" s="19">
        <f t="shared" si="3"/>
        <v>158</v>
      </c>
      <c r="I44" s="20">
        <f t="array" ref="I44">SQRT(((SUM((POWER(E44-H44,2)),(POWER(F44-H44,2)),(POWER(G44-H44,2))))/(COLUMNS(E44:G44)-1)))</f>
        <v>120.08394480529027</v>
      </c>
      <c r="J44" s="20">
        <f t="shared" si="4"/>
        <v>76.002496712209037</v>
      </c>
      <c r="K44" s="21">
        <f t="shared" si="5"/>
        <v>158</v>
      </c>
    </row>
    <row r="45" spans="1:11" ht="30">
      <c r="A45" s="12">
        <v>41</v>
      </c>
      <c r="B45" s="15" t="s">
        <v>59</v>
      </c>
      <c r="C45" s="32">
        <v>1</v>
      </c>
      <c r="D45" s="23">
        <v>2</v>
      </c>
      <c r="E45" s="13">
        <v>1669.56</v>
      </c>
      <c r="F45" s="13">
        <v>1750</v>
      </c>
      <c r="G45" s="18"/>
      <c r="H45" s="19">
        <f t="shared" si="3"/>
        <v>1669.56</v>
      </c>
      <c r="I45" s="20">
        <f t="array" ref="I45">SQRT(((SUM((POWER(E45-H45,2)),(POWER(F45-H45,2)),(POWER(G45-H45,2))))/(COLUMNS(E45:G45)-1)))</f>
        <v>1181.9266447626942</v>
      </c>
      <c r="J45" s="20">
        <f t="shared" si="4"/>
        <v>70.792702554127686</v>
      </c>
      <c r="K45" s="21">
        <f t="shared" si="5"/>
        <v>1669.56</v>
      </c>
    </row>
    <row r="46" spans="1:11" ht="30">
      <c r="A46" s="12">
        <v>42</v>
      </c>
      <c r="B46" s="15" t="s">
        <v>185</v>
      </c>
      <c r="C46" s="32">
        <v>1</v>
      </c>
      <c r="D46" s="23">
        <v>2</v>
      </c>
      <c r="E46" s="13">
        <v>1885.84</v>
      </c>
      <c r="F46" s="13">
        <v>1900</v>
      </c>
      <c r="G46" s="18"/>
      <c r="H46" s="19">
        <f t="shared" si="3"/>
        <v>1885.84</v>
      </c>
      <c r="I46" s="20">
        <f t="array" ref="I46">SQRT(((SUM((POWER(E46-H46,2)),(POWER(F46-H46,2)),(POWER(G46-H46,2))))/(COLUMNS(E46:G46)-1)))</f>
        <v>1333.5278420790471</v>
      </c>
      <c r="J46" s="20">
        <f t="shared" si="4"/>
        <v>70.712671386705509</v>
      </c>
      <c r="K46" s="21">
        <f t="shared" si="5"/>
        <v>1885.84</v>
      </c>
    </row>
    <row r="47" spans="1:11" ht="30">
      <c r="A47" s="12">
        <v>43</v>
      </c>
      <c r="B47" s="15" t="s">
        <v>60</v>
      </c>
      <c r="C47" s="32">
        <v>1</v>
      </c>
      <c r="D47" s="23">
        <v>2</v>
      </c>
      <c r="E47" s="13">
        <v>491.76</v>
      </c>
      <c r="F47" s="13">
        <v>4550</v>
      </c>
      <c r="G47" s="18"/>
      <c r="H47" s="19">
        <f t="shared" si="3"/>
        <v>491.76</v>
      </c>
      <c r="I47" s="20">
        <f t="array" ref="I47">SQRT(((SUM((POWER(E47-H47,2)),(POWER(F47-H47,2)),(POWER(G47-H47,2))))/(COLUMNS(E47:G47)-1)))</f>
        <v>2890.6002659655314</v>
      </c>
      <c r="J47" s="20">
        <f t="shared" si="4"/>
        <v>587.80711443906205</v>
      </c>
      <c r="K47" s="21">
        <f t="shared" si="5"/>
        <v>491.76</v>
      </c>
    </row>
    <row r="48" spans="1:11" ht="15.75">
      <c r="A48" s="12">
        <v>44</v>
      </c>
      <c r="B48" s="15" t="s">
        <v>61</v>
      </c>
      <c r="C48" s="32">
        <v>1</v>
      </c>
      <c r="D48" s="23">
        <v>2</v>
      </c>
      <c r="E48" s="13">
        <v>1192.5</v>
      </c>
      <c r="F48" s="13">
        <v>2380</v>
      </c>
      <c r="G48" s="18"/>
      <c r="H48" s="19">
        <f t="shared" si="3"/>
        <v>1192.5</v>
      </c>
      <c r="I48" s="20">
        <f t="array" ref="I48">SQRT(((SUM((POWER(E48-H48,2)),(POWER(F48-H48,2)),(POWER(G48-H48,2))))/(COLUMNS(E48:G48)-1)))</f>
        <v>1190.0026260475227</v>
      </c>
      <c r="J48" s="20">
        <f t="shared" si="4"/>
        <v>99.790576607758723</v>
      </c>
      <c r="K48" s="21">
        <f t="shared" si="5"/>
        <v>1192.5</v>
      </c>
    </row>
    <row r="49" spans="1:11" ht="15.75">
      <c r="A49" s="12">
        <v>45</v>
      </c>
      <c r="B49" s="15" t="s">
        <v>62</v>
      </c>
      <c r="C49" s="32">
        <v>1</v>
      </c>
      <c r="D49" s="23">
        <v>2</v>
      </c>
      <c r="E49" s="13">
        <v>1698.8</v>
      </c>
      <c r="F49" s="13">
        <v>3846</v>
      </c>
      <c r="G49" s="18"/>
      <c r="H49" s="19">
        <f t="shared" si="3"/>
        <v>1698.8</v>
      </c>
      <c r="I49" s="20">
        <f t="array" ref="I49">SQRT(((SUM((POWER(E49-H49,2)),(POWER(F49-H49,2)),(POWER(G49-H49,2))))/(COLUMNS(E49:G49)-1)))</f>
        <v>1936.0254750390036</v>
      </c>
      <c r="J49" s="20">
        <f t="shared" si="4"/>
        <v>113.96429685890061</v>
      </c>
      <c r="K49" s="21">
        <f t="shared" si="5"/>
        <v>1698.8</v>
      </c>
    </row>
    <row r="50" spans="1:11" ht="15.75">
      <c r="A50" s="12">
        <v>46</v>
      </c>
      <c r="B50" s="15" t="s">
        <v>63</v>
      </c>
      <c r="C50" s="32">
        <v>1</v>
      </c>
      <c r="D50" s="23">
        <v>2</v>
      </c>
      <c r="E50" s="13">
        <v>2292.8000000000002</v>
      </c>
      <c r="F50" s="13">
        <v>1921</v>
      </c>
      <c r="G50" s="18"/>
      <c r="H50" s="19">
        <f t="shared" si="3"/>
        <v>1921</v>
      </c>
      <c r="I50" s="20">
        <f t="array" ref="I50">SQRT(((SUM((POWER(E50-H50,2)),(POWER(F50-H50,2)),(POWER(G50-H50,2))))/(COLUMNS(E50:G50)-1)))</f>
        <v>1383.5599444910222</v>
      </c>
      <c r="J50" s="20">
        <f t="shared" si="4"/>
        <v>72.022901847528487</v>
      </c>
      <c r="K50" s="21">
        <f t="shared" si="5"/>
        <v>1921</v>
      </c>
    </row>
    <row r="51" spans="1:11" ht="30">
      <c r="A51" s="12">
        <v>47</v>
      </c>
      <c r="B51" s="15" t="s">
        <v>64</v>
      </c>
      <c r="C51" s="32">
        <v>1</v>
      </c>
      <c r="D51" s="23">
        <v>2</v>
      </c>
      <c r="E51" s="13">
        <v>4701.41</v>
      </c>
      <c r="F51" s="13">
        <v>3204</v>
      </c>
      <c r="G51" s="18"/>
      <c r="H51" s="19">
        <f t="shared" si="3"/>
        <v>3204</v>
      </c>
      <c r="I51" s="20">
        <f t="array" ref="I51">SQRT(((SUM((POWER(E51-H51,2)),(POWER(F51-H51,2)),(POWER(G51-H51,2))))/(COLUMNS(E51:G51)-1)))</f>
        <v>2500.7851475186744</v>
      </c>
      <c r="J51" s="20">
        <f t="shared" si="4"/>
        <v>78.051970896338148</v>
      </c>
      <c r="K51" s="21">
        <f t="shared" si="5"/>
        <v>3204</v>
      </c>
    </row>
    <row r="52" spans="1:11" ht="15.75">
      <c r="A52" s="12">
        <v>48</v>
      </c>
      <c r="B52" s="15" t="s">
        <v>65</v>
      </c>
      <c r="C52" s="32">
        <v>1</v>
      </c>
      <c r="D52" s="23">
        <v>2</v>
      </c>
      <c r="E52" s="13">
        <v>870.14</v>
      </c>
      <c r="F52" s="13">
        <v>1476</v>
      </c>
      <c r="G52" s="18"/>
      <c r="H52" s="19">
        <f t="shared" si="3"/>
        <v>870.14</v>
      </c>
      <c r="I52" s="20">
        <f t="array" ref="I52">SQRT(((SUM((POWER(E52-H52,2)),(POWER(F52-H52,2)),(POWER(G52-H52,2))))/(COLUMNS(E52:G52)-1)))</f>
        <v>749.73660681602041</v>
      </c>
      <c r="J52" s="20">
        <f t="shared" si="4"/>
        <v>86.162756201992835</v>
      </c>
      <c r="K52" s="21">
        <f t="shared" si="5"/>
        <v>870.14</v>
      </c>
    </row>
    <row r="53" spans="1:11" ht="15.75">
      <c r="A53" s="12">
        <v>49</v>
      </c>
      <c r="B53" s="15" t="s">
        <v>66</v>
      </c>
      <c r="C53" s="32">
        <v>1</v>
      </c>
      <c r="D53" s="23">
        <v>2</v>
      </c>
      <c r="E53" s="13">
        <v>598.34</v>
      </c>
      <c r="F53" s="13">
        <v>934</v>
      </c>
      <c r="G53" s="18"/>
      <c r="H53" s="19">
        <f t="shared" si="3"/>
        <v>598.34</v>
      </c>
      <c r="I53" s="20">
        <f t="array" ref="I53">SQRT(((SUM((POWER(E53-H53,2)),(POWER(F53-H53,2)),(POWER(G53-H53,2))))/(COLUMNS(E53:G53)-1)))</f>
        <v>485.11771313774972</v>
      </c>
      <c r="J53" s="20">
        <f t="shared" si="4"/>
        <v>81.077265958777573</v>
      </c>
      <c r="K53" s="21">
        <f t="shared" si="5"/>
        <v>598.34</v>
      </c>
    </row>
    <row r="54" spans="1:11" ht="15.75">
      <c r="A54" s="12">
        <v>50</v>
      </c>
      <c r="B54" s="15" t="s">
        <v>67</v>
      </c>
      <c r="C54" s="32">
        <v>1</v>
      </c>
      <c r="D54" s="23">
        <v>2</v>
      </c>
      <c r="E54" s="13">
        <v>3260.4</v>
      </c>
      <c r="F54" s="13">
        <v>2862</v>
      </c>
      <c r="G54" s="18"/>
      <c r="H54" s="19">
        <f t="shared" si="3"/>
        <v>2862</v>
      </c>
      <c r="I54" s="20">
        <f t="array" ref="I54">SQRT(((SUM((POWER(E54-H54,2)),(POWER(F54-H54,2)),(POWER(G54-H54,2))))/(COLUMNS(E54:G54)-1)))</f>
        <v>2043.2531120739791</v>
      </c>
      <c r="J54" s="20">
        <f t="shared" si="4"/>
        <v>71.39249168672184</v>
      </c>
      <c r="K54" s="21">
        <f t="shared" si="5"/>
        <v>2862</v>
      </c>
    </row>
    <row r="55" spans="1:11" ht="30">
      <c r="A55" s="12">
        <v>51</v>
      </c>
      <c r="B55" s="15" t="s">
        <v>68</v>
      </c>
      <c r="C55" s="32">
        <v>1</v>
      </c>
      <c r="D55" s="23">
        <v>2</v>
      </c>
      <c r="E55" s="13">
        <v>474.32</v>
      </c>
      <c r="F55" s="13">
        <v>947</v>
      </c>
      <c r="G55" s="18"/>
      <c r="H55" s="19">
        <f t="shared" si="3"/>
        <v>474.32</v>
      </c>
      <c r="I55" s="20">
        <f t="array" ref="I55">SQRT(((SUM((POWER(E55-H55,2)),(POWER(F55-H55,2)),(POWER(G55-H55,2))))/(COLUMNS(E55:G55)-1)))</f>
        <v>473.50071003114658</v>
      </c>
      <c r="J55" s="20">
        <f t="shared" si="4"/>
        <v>99.827270625557972</v>
      </c>
      <c r="K55" s="21">
        <f t="shared" si="5"/>
        <v>474.32</v>
      </c>
    </row>
    <row r="56" spans="1:11" ht="15.75">
      <c r="A56" s="12">
        <v>52</v>
      </c>
      <c r="B56" s="15" t="s">
        <v>69</v>
      </c>
      <c r="C56" s="32">
        <v>1</v>
      </c>
      <c r="D56" s="23">
        <v>2</v>
      </c>
      <c r="E56" s="13">
        <v>990.14</v>
      </c>
      <c r="F56" s="13">
        <v>1329</v>
      </c>
      <c r="G56" s="18"/>
      <c r="H56" s="19">
        <f t="shared" si="3"/>
        <v>990.14</v>
      </c>
      <c r="I56" s="20">
        <f t="array" ref="I56">SQRT(((SUM((POWER(E56-H56,2)),(POWER(F56-H56,2)),(POWER(G56-H56,2))))/(COLUMNS(E56:G56)-1)))</f>
        <v>740.00112135050176</v>
      </c>
      <c r="J56" s="20">
        <f t="shared" si="4"/>
        <v>74.737019143808126</v>
      </c>
      <c r="K56" s="21">
        <f t="shared" si="5"/>
        <v>990.14</v>
      </c>
    </row>
    <row r="57" spans="1:11" ht="15.75">
      <c r="A57" s="12">
        <v>53</v>
      </c>
      <c r="B57" s="15" t="s">
        <v>70</v>
      </c>
      <c r="C57" s="32">
        <v>1</v>
      </c>
      <c r="D57" s="23">
        <v>2</v>
      </c>
      <c r="E57" s="13">
        <v>2287.4499999999998</v>
      </c>
      <c r="F57" s="13">
        <v>13221</v>
      </c>
      <c r="G57" s="18"/>
      <c r="H57" s="19">
        <f t="shared" si="3"/>
        <v>2287.4499999999998</v>
      </c>
      <c r="I57" s="20">
        <f t="array" ref="I57">SQRT(((SUM((POWER(E57-H57,2)),(POWER(F57-H57,2)),(POWER(G57-H57,2))))/(COLUMNS(E57:G57)-1)))</f>
        <v>7898.5740201950366</v>
      </c>
      <c r="J57" s="20">
        <f t="shared" si="4"/>
        <v>345.30040089160582</v>
      </c>
      <c r="K57" s="21">
        <f t="shared" si="5"/>
        <v>2287.4499999999998</v>
      </c>
    </row>
    <row r="58" spans="1:11" ht="15.75">
      <c r="A58" s="12">
        <v>54</v>
      </c>
      <c r="B58" s="15" t="s">
        <v>71</v>
      </c>
      <c r="C58" s="32">
        <v>1</v>
      </c>
      <c r="D58" s="23">
        <v>2</v>
      </c>
      <c r="E58" s="13">
        <v>498.5</v>
      </c>
      <c r="F58" s="13">
        <v>1950</v>
      </c>
      <c r="G58" s="18"/>
      <c r="H58" s="19">
        <f t="shared" si="3"/>
        <v>498.5</v>
      </c>
      <c r="I58" s="20">
        <f t="array" ref="I58">SQRT(((SUM((POWER(E58-H58,2)),(POWER(F58-H58,2)),(POWER(G58-H58,2))))/(COLUMNS(E58:G58)-1)))</f>
        <v>1085.2083901260623</v>
      </c>
      <c r="J58" s="20">
        <f t="shared" si="4"/>
        <v>217.69476231214892</v>
      </c>
      <c r="K58" s="21">
        <f t="shared" si="5"/>
        <v>498.5</v>
      </c>
    </row>
    <row r="59" spans="1:11" ht="15.75">
      <c r="A59" s="12">
        <v>55</v>
      </c>
      <c r="B59" s="15" t="s">
        <v>72</v>
      </c>
      <c r="C59" s="32">
        <v>1</v>
      </c>
      <c r="D59" s="23">
        <v>2</v>
      </c>
      <c r="E59" s="13">
        <v>1296.8900000000001</v>
      </c>
      <c r="F59" s="13">
        <v>2481</v>
      </c>
      <c r="G59" s="18"/>
      <c r="H59" s="19">
        <f t="shared" si="3"/>
        <v>1296.8900000000001</v>
      </c>
      <c r="I59" s="20">
        <f t="array" ref="I59">SQRT(((SUM((POWER(E59-H59,2)),(POWER(F59-H59,2)),(POWER(G59-H59,2))))/(COLUMNS(E59:G59)-1)))</f>
        <v>1241.7810121353925</v>
      </c>
      <c r="J59" s="20">
        <f t="shared" si="4"/>
        <v>95.750681409787447</v>
      </c>
      <c r="K59" s="21">
        <f t="shared" si="5"/>
        <v>1296.8900000000001</v>
      </c>
    </row>
    <row r="60" spans="1:11" ht="15.75">
      <c r="A60" s="12">
        <v>56</v>
      </c>
      <c r="B60" s="15" t="s">
        <v>76</v>
      </c>
      <c r="C60" s="32">
        <v>1</v>
      </c>
      <c r="D60" s="23">
        <v>2</v>
      </c>
      <c r="E60" s="13">
        <v>2614.5</v>
      </c>
      <c r="F60" s="13">
        <v>2029</v>
      </c>
      <c r="G60" s="18"/>
      <c r="H60" s="19">
        <f t="shared" si="3"/>
        <v>2029</v>
      </c>
      <c r="I60" s="20">
        <f t="array" ref="I60">SQRT(((SUM((POWER(E60-H60,2)),(POWER(F60-H60,2)),(POWER(G60-H60,2))))/(COLUMNS(E60:G60)-1)))</f>
        <v>1493.2600660969945</v>
      </c>
      <c r="J60" s="20">
        <f t="shared" si="4"/>
        <v>73.595863287185537</v>
      </c>
      <c r="K60" s="21">
        <f t="shared" si="5"/>
        <v>2029</v>
      </c>
    </row>
    <row r="61" spans="1:11" ht="15.75">
      <c r="A61" s="12">
        <v>57</v>
      </c>
      <c r="B61" s="15" t="s">
        <v>77</v>
      </c>
      <c r="C61" s="32">
        <v>1</v>
      </c>
      <c r="D61" s="23">
        <v>2</v>
      </c>
      <c r="E61" s="13">
        <v>3256.98</v>
      </c>
      <c r="F61" s="13">
        <v>13094</v>
      </c>
      <c r="G61" s="18"/>
      <c r="H61" s="19">
        <f t="shared" si="3"/>
        <v>3256.98</v>
      </c>
      <c r="I61" s="20">
        <f t="array" ref="I61">SQRT(((SUM((POWER(E61-H61,2)),(POWER(F61-H61,2)),(POWER(G61-H61,2))))/(COLUMNS(E61:G61)-1)))</f>
        <v>7327.1713914989059</v>
      </c>
      <c r="J61" s="20">
        <f t="shared" si="4"/>
        <v>224.96826481890912</v>
      </c>
      <c r="K61" s="21">
        <f t="shared" si="5"/>
        <v>3256.98</v>
      </c>
    </row>
    <row r="62" spans="1:11" ht="25.15" customHeight="1">
      <c r="A62" s="12">
        <v>58</v>
      </c>
      <c r="B62" s="15" t="s">
        <v>78</v>
      </c>
      <c r="C62" s="32">
        <v>1</v>
      </c>
      <c r="D62" s="23">
        <v>2</v>
      </c>
      <c r="E62" s="13">
        <v>2810.3</v>
      </c>
      <c r="F62" s="13">
        <v>8762</v>
      </c>
      <c r="G62" s="18"/>
      <c r="H62" s="19">
        <f t="shared" si="3"/>
        <v>2810.3</v>
      </c>
      <c r="I62" s="20">
        <f t="array" ref="I62">SQRT(((SUM((POWER(E62-H62,2)),(POWER(F62-H62,2)),(POWER(G62-H62,2))))/(COLUMNS(E62:G62)-1)))</f>
        <v>4654.0583891910937</v>
      </c>
      <c r="J62" s="20">
        <f t="shared" si="4"/>
        <v>165.60717322674068</v>
      </c>
      <c r="K62" s="21">
        <f t="shared" si="5"/>
        <v>2810.3</v>
      </c>
    </row>
    <row r="63" spans="1:11" ht="30">
      <c r="A63" s="12">
        <v>59</v>
      </c>
      <c r="B63" s="15" t="s">
        <v>73</v>
      </c>
      <c r="C63" s="32">
        <v>1</v>
      </c>
      <c r="D63" s="23">
        <v>2</v>
      </c>
      <c r="E63" s="13">
        <v>2533.5</v>
      </c>
      <c r="F63" s="13">
        <v>5623</v>
      </c>
      <c r="G63" s="18"/>
      <c r="H63" s="19">
        <f t="shared" si="3"/>
        <v>2533.5</v>
      </c>
      <c r="I63" s="20">
        <f t="array" ref="I63">SQRT(((SUM((POWER(E63-H63,2)),(POWER(F63-H63,2)),(POWER(G63-H63,2))))/(COLUMNS(E63:G63)-1)))</f>
        <v>2825.2108328406216</v>
      </c>
      <c r="J63" s="20">
        <f t="shared" si="4"/>
        <v>111.51414378688067</v>
      </c>
      <c r="K63" s="21">
        <f t="shared" si="5"/>
        <v>2533.5</v>
      </c>
    </row>
    <row r="64" spans="1:11" ht="30">
      <c r="A64" s="12">
        <v>60</v>
      </c>
      <c r="B64" s="15" t="s">
        <v>74</v>
      </c>
      <c r="C64" s="33">
        <v>1</v>
      </c>
      <c r="D64" s="23">
        <v>2</v>
      </c>
      <c r="E64" s="13"/>
      <c r="F64" s="13">
        <v>34715</v>
      </c>
      <c r="G64" s="18"/>
      <c r="H64" s="19">
        <f t="shared" si="3"/>
        <v>34715</v>
      </c>
      <c r="I64" s="20">
        <f t="array" ref="I64">SQRT(((SUM((POWER(E64-H64,2)),(POWER(F64-H64,2)),(POWER(G64-H64,2))))/(COLUMNS(E64:G64)-1)))</f>
        <v>34715</v>
      </c>
      <c r="J64" s="20">
        <f t="shared" si="4"/>
        <v>100</v>
      </c>
      <c r="K64" s="21">
        <f t="shared" si="5"/>
        <v>34715</v>
      </c>
    </row>
    <row r="65" spans="1:11" ht="30">
      <c r="A65" s="12">
        <v>61</v>
      </c>
      <c r="B65" s="15" t="s">
        <v>79</v>
      </c>
      <c r="C65" s="33">
        <v>1</v>
      </c>
      <c r="D65" s="24">
        <v>2</v>
      </c>
      <c r="E65" s="13">
        <v>2789.64</v>
      </c>
      <c r="F65" s="13">
        <v>2410</v>
      </c>
      <c r="G65" s="18"/>
      <c r="H65" s="19">
        <f t="shared" si="3"/>
        <v>2410</v>
      </c>
      <c r="I65" s="20">
        <f t="array" ref="I65">SQRT(((SUM((POWER(E65-H65,2)),(POWER(F65-H65,2)),(POWER(G65-H65,2))))/(COLUMNS(E65:G65)-1)))</f>
        <v>1725.1415202237758</v>
      </c>
      <c r="J65" s="20">
        <f t="shared" si="4"/>
        <v>71.582635693932602</v>
      </c>
      <c r="K65" s="21">
        <f t="shared" si="5"/>
        <v>2410</v>
      </c>
    </row>
    <row r="66" spans="1:11" ht="30">
      <c r="A66" s="12">
        <v>62</v>
      </c>
      <c r="B66" s="15" t="s">
        <v>80</v>
      </c>
      <c r="C66" s="33">
        <v>1</v>
      </c>
      <c r="D66" s="24">
        <v>2</v>
      </c>
      <c r="E66" s="13">
        <v>1328.09</v>
      </c>
      <c r="F66" s="13">
        <v>2834</v>
      </c>
      <c r="G66" s="18"/>
      <c r="H66" s="19">
        <f t="shared" si="3"/>
        <v>1328.09</v>
      </c>
      <c r="I66" s="20">
        <f t="array" ref="I66">SQRT(((SUM((POWER(E66-H66,2)),(POWER(F66-H66,2)),(POWER(G66-H66,2))))/(COLUMNS(E66:G66)-1)))</f>
        <v>1419.7865994930364</v>
      </c>
      <c r="J66" s="20">
        <f t="shared" si="4"/>
        <v>106.90439650121878</v>
      </c>
      <c r="K66" s="21">
        <f t="shared" si="5"/>
        <v>1328.09</v>
      </c>
    </row>
    <row r="67" spans="1:11" ht="30">
      <c r="A67" s="12">
        <v>63</v>
      </c>
      <c r="B67" s="15" t="s">
        <v>75</v>
      </c>
      <c r="C67" s="33">
        <v>1</v>
      </c>
      <c r="D67" s="24">
        <v>2</v>
      </c>
      <c r="E67" s="13">
        <v>2792.82</v>
      </c>
      <c r="F67" s="13">
        <v>7124</v>
      </c>
      <c r="G67" s="18"/>
      <c r="H67" s="19">
        <f t="shared" si="3"/>
        <v>2792.82</v>
      </c>
      <c r="I67" s="20">
        <f t="array" ref="I67">SQRT(((SUM((POWER(E67-H67,2)),(POWER(F67-H67,2)),(POWER(G67-H67,2))))/(COLUMNS(E67:G67)-1)))</f>
        <v>3644.1023410985595</v>
      </c>
      <c r="J67" s="20">
        <f t="shared" si="4"/>
        <v>130.48110301052554</v>
      </c>
      <c r="K67" s="21">
        <f t="shared" si="5"/>
        <v>2792.82</v>
      </c>
    </row>
    <row r="68" spans="1:11" ht="30">
      <c r="A68" s="12">
        <v>64</v>
      </c>
      <c r="B68" s="15" t="s">
        <v>81</v>
      </c>
      <c r="C68" s="33">
        <v>1</v>
      </c>
      <c r="D68" s="24">
        <v>2</v>
      </c>
      <c r="E68" s="13">
        <v>4849.76</v>
      </c>
      <c r="F68" s="13">
        <v>12465</v>
      </c>
      <c r="G68" s="18"/>
      <c r="H68" s="19">
        <f t="shared" si="3"/>
        <v>4849.76</v>
      </c>
      <c r="I68" s="20">
        <f t="array" ref="I68">SQRT(((SUM((POWER(E68-H68,2)),(POWER(F68-H68,2)),(POWER(G68-H68,2))))/(COLUMNS(E68:G68)-1)))</f>
        <v>6384.0446550443239</v>
      </c>
      <c r="J68" s="20">
        <f t="shared" si="4"/>
        <v>131.63630066321474</v>
      </c>
      <c r="K68" s="21">
        <f t="shared" si="5"/>
        <v>4849.76</v>
      </c>
    </row>
    <row r="69" spans="1:11" ht="45">
      <c r="A69" s="12">
        <v>65</v>
      </c>
      <c r="B69" s="15" t="s">
        <v>82</v>
      </c>
      <c r="C69" s="33">
        <v>1</v>
      </c>
      <c r="D69" s="24">
        <v>2</v>
      </c>
      <c r="E69" s="13">
        <v>320.51</v>
      </c>
      <c r="F69" s="13">
        <v>168</v>
      </c>
      <c r="G69" s="18"/>
      <c r="H69" s="19">
        <f t="shared" si="3"/>
        <v>168</v>
      </c>
      <c r="I69" s="20">
        <f t="array" ref="I69">SQRT(((SUM((POWER(E69-H69,2)),(POWER(F69-H69,2)),(POWER(G69-H69,2))))/(COLUMNS(E69:G69)-1)))</f>
        <v>160.44204576731124</v>
      </c>
      <c r="J69" s="20">
        <f t="shared" si="4"/>
        <v>95.501217718637648</v>
      </c>
      <c r="K69" s="21">
        <f t="shared" si="5"/>
        <v>168</v>
      </c>
    </row>
    <row r="70" spans="1:11" ht="30">
      <c r="A70" s="12">
        <v>66</v>
      </c>
      <c r="B70" s="15" t="s">
        <v>83</v>
      </c>
      <c r="C70" s="34">
        <v>1</v>
      </c>
      <c r="D70" s="25">
        <v>2</v>
      </c>
      <c r="E70" s="13">
        <v>2864.32</v>
      </c>
      <c r="F70" s="13">
        <v>638</v>
      </c>
      <c r="G70" s="18"/>
      <c r="H70" s="19">
        <f t="shared" ref="H70:H131" si="9">MIN(E70:G70)</f>
        <v>638</v>
      </c>
      <c r="I70" s="20">
        <f t="array" ref="I70">SQRT(((SUM((POWER(E70-H70,2)),(POWER(F70-H70,2)),(POWER(G70-H70,2))))/(COLUMNS(E70:G70)-1)))</f>
        <v>1637.6117889170193</v>
      </c>
      <c r="J70" s="20">
        <f t="shared" ref="J70:J131" si="10">(I70/H70)*100</f>
        <v>256.67896378009709</v>
      </c>
      <c r="K70" s="21">
        <f t="shared" ref="K70:K131" si="11">C70*H70</f>
        <v>638</v>
      </c>
    </row>
    <row r="71" spans="1:11" ht="15.75">
      <c r="A71" s="12">
        <v>67</v>
      </c>
      <c r="B71" s="15" t="s">
        <v>84</v>
      </c>
      <c r="C71" s="33">
        <v>1</v>
      </c>
      <c r="D71" s="24">
        <v>2</v>
      </c>
      <c r="E71" s="13">
        <v>690.12</v>
      </c>
      <c r="F71" s="13">
        <v>421</v>
      </c>
      <c r="G71" s="18"/>
      <c r="H71" s="19">
        <f t="shared" si="9"/>
        <v>421</v>
      </c>
      <c r="I71" s="20">
        <f t="array" ref="I71">SQRT(((SUM((POWER(E71-H71,2)),(POWER(F71-H71,2)),(POWER(G71-H71,2))))/(COLUMNS(E71:G71)-1)))</f>
        <v>353.31754442710593</v>
      </c>
      <c r="J71" s="20">
        <f t="shared" si="10"/>
        <v>83.923407227341073</v>
      </c>
      <c r="K71" s="21">
        <f t="shared" si="11"/>
        <v>421</v>
      </c>
    </row>
    <row r="72" spans="1:11" ht="15.75">
      <c r="A72" s="12">
        <v>68</v>
      </c>
      <c r="B72" s="15" t="s">
        <v>85</v>
      </c>
      <c r="C72" s="33">
        <v>1</v>
      </c>
      <c r="D72" s="24">
        <v>2</v>
      </c>
      <c r="E72" s="13">
        <v>856.7</v>
      </c>
      <c r="F72" s="13">
        <v>456</v>
      </c>
      <c r="G72" s="18"/>
      <c r="H72" s="19">
        <f t="shared" si="9"/>
        <v>456</v>
      </c>
      <c r="I72" s="20">
        <f t="array" ref="I72">SQRT(((SUM((POWER(E72-H72,2)),(POWER(F72-H72,2)),(POWER(G72-H72,2))))/(COLUMNS(E72:G72)-1)))</f>
        <v>429.24147632771934</v>
      </c>
      <c r="J72" s="20">
        <f t="shared" si="10"/>
        <v>94.131902703447224</v>
      </c>
      <c r="K72" s="21">
        <f t="shared" si="11"/>
        <v>456</v>
      </c>
    </row>
    <row r="73" spans="1:11" ht="15.75">
      <c r="A73" s="12">
        <v>69</v>
      </c>
      <c r="B73" s="15" t="s">
        <v>86</v>
      </c>
      <c r="C73" s="33">
        <v>1</v>
      </c>
      <c r="D73" s="24">
        <v>2</v>
      </c>
      <c r="E73" s="13">
        <v>7787.21</v>
      </c>
      <c r="F73" s="13">
        <v>3811</v>
      </c>
      <c r="G73" s="18"/>
      <c r="H73" s="19">
        <f t="shared" si="9"/>
        <v>3811</v>
      </c>
      <c r="I73" s="20">
        <f t="array" ref="I73">SQRT(((SUM((POWER(E73-H73,2)),(POWER(F73-H73,2)),(POWER(G73-H73,2))))/(COLUMNS(E73:G73)-1)))</f>
        <v>3894.4811569771396</v>
      </c>
      <c r="J73" s="20">
        <f t="shared" si="10"/>
        <v>102.1905315396783</v>
      </c>
      <c r="K73" s="21">
        <f t="shared" si="11"/>
        <v>3811</v>
      </c>
    </row>
    <row r="74" spans="1:11" ht="30">
      <c r="A74" s="12">
        <v>70</v>
      </c>
      <c r="B74" s="15" t="s">
        <v>87</v>
      </c>
      <c r="C74" s="33">
        <v>1</v>
      </c>
      <c r="D74" s="24">
        <v>2</v>
      </c>
      <c r="E74" s="13">
        <v>4469.42</v>
      </c>
      <c r="F74" s="13">
        <v>3547</v>
      </c>
      <c r="G74" s="18"/>
      <c r="H74" s="19">
        <f t="shared" si="9"/>
        <v>3547</v>
      </c>
      <c r="I74" s="20">
        <f t="array" ref="I74">SQRT(((SUM((POWER(E74-H74,2)),(POWER(F74-H74,2)),(POWER(G74-H74,2))))/(COLUMNS(E74:G74)-1)))</f>
        <v>2591.531174460381</v>
      </c>
      <c r="J74" s="20">
        <f t="shared" si="10"/>
        <v>73.06262121399439</v>
      </c>
      <c r="K74" s="21">
        <f t="shared" si="11"/>
        <v>3547</v>
      </c>
    </row>
    <row r="75" spans="1:11" ht="15.75">
      <c r="A75" s="12">
        <v>71</v>
      </c>
      <c r="B75" s="15" t="s">
        <v>88</v>
      </c>
      <c r="C75" s="33">
        <v>1</v>
      </c>
      <c r="D75" s="24">
        <v>2</v>
      </c>
      <c r="E75" s="13">
        <v>4954.3</v>
      </c>
      <c r="F75" s="13">
        <v>4630</v>
      </c>
      <c r="G75" s="18"/>
      <c r="H75" s="19">
        <f t="shared" si="9"/>
        <v>4630</v>
      </c>
      <c r="I75" s="20">
        <f t="array" ref="I75">SQRT(((SUM((POWER(E75-H75,2)),(POWER(F75-H75,2)),(POWER(G75-H75,2))))/(COLUMNS(E75:G75)-1)))</f>
        <v>3281.9255392223631</v>
      </c>
      <c r="J75" s="20">
        <f t="shared" si="10"/>
        <v>70.883920933528373</v>
      </c>
      <c r="K75" s="21">
        <f t="shared" si="11"/>
        <v>4630</v>
      </c>
    </row>
    <row r="76" spans="1:11" ht="15.75">
      <c r="A76" s="12">
        <v>72</v>
      </c>
      <c r="B76" s="15" t="s">
        <v>89</v>
      </c>
      <c r="C76" s="32">
        <v>1</v>
      </c>
      <c r="D76" s="23">
        <v>2</v>
      </c>
      <c r="E76" s="13">
        <v>8596.92</v>
      </c>
      <c r="F76" s="13">
        <v>5213</v>
      </c>
      <c r="G76" s="18"/>
      <c r="H76" s="19">
        <f t="shared" si="9"/>
        <v>5213</v>
      </c>
      <c r="I76" s="20">
        <f t="array" ref="I76">SQRT(((SUM((POWER(E76-H76,2)),(POWER(F76-H76,2)),(POWER(G76-H76,2))))/(COLUMNS(E76:G76)-1)))</f>
        <v>4394.6719767463874</v>
      </c>
      <c r="J76" s="20">
        <f t="shared" si="10"/>
        <v>84.302167211708948</v>
      </c>
      <c r="K76" s="21">
        <f t="shared" si="11"/>
        <v>5213</v>
      </c>
    </row>
    <row r="77" spans="1:11" ht="15.75">
      <c r="A77" s="12">
        <v>73</v>
      </c>
      <c r="B77" s="15" t="s">
        <v>90</v>
      </c>
      <c r="C77" s="32">
        <v>1</v>
      </c>
      <c r="D77" s="23">
        <v>2</v>
      </c>
      <c r="E77" s="13">
        <v>3894.85</v>
      </c>
      <c r="F77" s="13">
        <v>3649</v>
      </c>
      <c r="G77" s="18"/>
      <c r="H77" s="19">
        <f t="shared" si="9"/>
        <v>3649</v>
      </c>
      <c r="I77" s="20">
        <f t="array" ref="I77">SQRT(((SUM((POWER(E77-H77,2)),(POWER(F77-H77,2)),(POWER(G77-H77,2))))/(COLUMNS(E77:G77)-1)))</f>
        <v>2586.0822901156876</v>
      </c>
      <c r="J77" s="20">
        <f t="shared" si="10"/>
        <v>70.870986300786171</v>
      </c>
      <c r="K77" s="21">
        <f t="shared" si="11"/>
        <v>3649</v>
      </c>
    </row>
    <row r="78" spans="1:11" ht="15.75">
      <c r="A78" s="12">
        <v>74</v>
      </c>
      <c r="B78" s="15" t="s">
        <v>91</v>
      </c>
      <c r="C78" s="32">
        <v>1</v>
      </c>
      <c r="D78" s="23">
        <v>2</v>
      </c>
      <c r="E78" s="13">
        <v>690.21</v>
      </c>
      <c r="F78" s="13">
        <v>1864</v>
      </c>
      <c r="G78" s="18"/>
      <c r="H78" s="19">
        <f t="shared" si="9"/>
        <v>690.21</v>
      </c>
      <c r="I78" s="20">
        <f t="array" ref="I78">SQRT(((SUM((POWER(E78-H78,2)),(POWER(F78-H78,2)),(POWER(G78-H78,2))))/(COLUMNS(E78:G78)-1)))</f>
        <v>962.85326197713016</v>
      </c>
      <c r="J78" s="20">
        <f t="shared" si="10"/>
        <v>139.50149403473293</v>
      </c>
      <c r="K78" s="21">
        <f t="shared" si="11"/>
        <v>690.21</v>
      </c>
    </row>
    <row r="79" spans="1:11" ht="15.75">
      <c r="A79" s="12">
        <v>75</v>
      </c>
      <c r="B79" s="15" t="s">
        <v>92</v>
      </c>
      <c r="C79" s="32">
        <v>1</v>
      </c>
      <c r="D79" s="23">
        <v>2</v>
      </c>
      <c r="E79" s="13">
        <v>2614.5</v>
      </c>
      <c r="F79" s="13">
        <v>2423</v>
      </c>
      <c r="G79" s="18"/>
      <c r="H79" s="19">
        <f t="shared" si="9"/>
        <v>2423</v>
      </c>
      <c r="I79" s="20">
        <f t="array" ref="I79">SQRT(((SUM((POWER(E79-H79,2)),(POWER(F79-H79,2)),(POWER(G79-H79,2))))/(COLUMNS(E79:G79)-1)))</f>
        <v>1718.6624523157536</v>
      </c>
      <c r="J79" s="20">
        <f t="shared" si="10"/>
        <v>70.931178386948147</v>
      </c>
      <c r="K79" s="21">
        <f t="shared" si="11"/>
        <v>2423</v>
      </c>
    </row>
    <row r="80" spans="1:11" ht="15.75">
      <c r="A80" s="12">
        <v>76</v>
      </c>
      <c r="B80" s="15" t="s">
        <v>93</v>
      </c>
      <c r="C80" s="32">
        <v>1</v>
      </c>
      <c r="D80" s="23">
        <v>2</v>
      </c>
      <c r="E80" s="13">
        <v>845.63</v>
      </c>
      <c r="F80" s="13">
        <v>1993</v>
      </c>
      <c r="G80" s="18"/>
      <c r="H80" s="19">
        <f t="shared" si="9"/>
        <v>845.63</v>
      </c>
      <c r="I80" s="20">
        <f t="array" ref="I80">SQRT(((SUM((POWER(E80-H80,2)),(POWER(F80-H80,2)),(POWER(G80-H80,2))))/(COLUMNS(E80:G80)-1)))</f>
        <v>1007.8561439511096</v>
      </c>
      <c r="J80" s="20">
        <f t="shared" si="10"/>
        <v>119.18405732425643</v>
      </c>
      <c r="K80" s="21">
        <f t="shared" si="11"/>
        <v>845.63</v>
      </c>
    </row>
    <row r="81" spans="1:11" ht="15.75">
      <c r="A81" s="12">
        <v>77</v>
      </c>
      <c r="B81" s="15" t="s">
        <v>94</v>
      </c>
      <c r="C81" s="32">
        <v>1</v>
      </c>
      <c r="D81" s="23">
        <v>2</v>
      </c>
      <c r="E81" s="13">
        <v>1055.3</v>
      </c>
      <c r="F81" s="13">
        <v>1273</v>
      </c>
      <c r="G81" s="18"/>
      <c r="H81" s="19">
        <f t="shared" si="9"/>
        <v>1055.3</v>
      </c>
      <c r="I81" s="20">
        <f t="array" ref="I81">SQRT(((SUM((POWER(E81-H81,2)),(POWER(F81-H81,2)),(POWER(G81-H81,2))))/(COLUMNS(E81:G81)-1)))</f>
        <v>761.92236481153373</v>
      </c>
      <c r="J81" s="20">
        <f t="shared" si="10"/>
        <v>72.199598674455956</v>
      </c>
      <c r="K81" s="21">
        <f t="shared" si="11"/>
        <v>1055.3</v>
      </c>
    </row>
    <row r="82" spans="1:11" ht="15.75">
      <c r="A82" s="12">
        <v>78</v>
      </c>
      <c r="B82" s="15" t="s">
        <v>95</v>
      </c>
      <c r="C82" s="32">
        <v>1</v>
      </c>
      <c r="D82" s="23">
        <v>2</v>
      </c>
      <c r="E82" s="13">
        <v>2783.96</v>
      </c>
      <c r="F82" s="13">
        <v>4529</v>
      </c>
      <c r="G82" s="18"/>
      <c r="H82" s="19">
        <f t="shared" si="9"/>
        <v>2783.96</v>
      </c>
      <c r="I82" s="20">
        <f t="array" ref="I82">SQRT(((SUM((POWER(E82-H82,2)),(POWER(F82-H82,2)),(POWER(G82-H82,2))))/(COLUMNS(E82:G82)-1)))</f>
        <v>2323.3163670925233</v>
      </c>
      <c r="J82" s="20">
        <f t="shared" si="10"/>
        <v>83.453654761294104</v>
      </c>
      <c r="K82" s="21">
        <f t="shared" si="11"/>
        <v>2783.96</v>
      </c>
    </row>
    <row r="83" spans="1:11" ht="15.75">
      <c r="A83" s="12">
        <v>79</v>
      </c>
      <c r="B83" s="15" t="s">
        <v>96</v>
      </c>
      <c r="C83" s="32">
        <v>1</v>
      </c>
      <c r="D83" s="23">
        <v>2</v>
      </c>
      <c r="E83" s="13">
        <v>3613.5</v>
      </c>
      <c r="F83" s="13">
        <v>10961</v>
      </c>
      <c r="G83" s="18"/>
      <c r="H83" s="19">
        <f t="shared" si="9"/>
        <v>3613.5</v>
      </c>
      <c r="I83" s="20">
        <f t="array" ref="I83">SQRT(((SUM((POWER(E83-H83,2)),(POWER(F83-H83,2)),(POWER(G83-H83,2))))/(COLUMNS(E83:G83)-1)))</f>
        <v>5789.7814509703212</v>
      </c>
      <c r="J83" s="20">
        <f t="shared" si="10"/>
        <v>160.22641347641681</v>
      </c>
      <c r="K83" s="21">
        <f t="shared" si="11"/>
        <v>3613.5</v>
      </c>
    </row>
    <row r="84" spans="1:11" ht="15.75">
      <c r="A84" s="12">
        <v>80</v>
      </c>
      <c r="B84" s="15" t="s">
        <v>97</v>
      </c>
      <c r="C84" s="32">
        <v>1</v>
      </c>
      <c r="D84" s="23">
        <v>2</v>
      </c>
      <c r="E84" s="13">
        <v>2798.65</v>
      </c>
      <c r="F84" s="13">
        <v>8169</v>
      </c>
      <c r="G84" s="18"/>
      <c r="H84" s="19">
        <f t="shared" si="9"/>
        <v>2798.65</v>
      </c>
      <c r="I84" s="20">
        <f t="array" ref="I84">SQRT(((SUM((POWER(E84-H84,2)),(POWER(F84-H84,2)),(POWER(G84-H84,2))))/(COLUMNS(E84:G84)-1)))</f>
        <v>4282.1198573253414</v>
      </c>
      <c r="J84" s="20">
        <f t="shared" si="10"/>
        <v>153.00662309775575</v>
      </c>
      <c r="K84" s="21">
        <f t="shared" si="11"/>
        <v>2798.65</v>
      </c>
    </row>
    <row r="85" spans="1:11" ht="15.75">
      <c r="A85" s="12">
        <v>81</v>
      </c>
      <c r="B85" s="15" t="s">
        <v>98</v>
      </c>
      <c r="C85" s="32">
        <v>1</v>
      </c>
      <c r="D85" s="23">
        <v>2</v>
      </c>
      <c r="E85" s="13">
        <v>1768.67</v>
      </c>
      <c r="F85" s="13">
        <v>4180</v>
      </c>
      <c r="G85" s="18"/>
      <c r="H85" s="19">
        <f t="shared" si="9"/>
        <v>1768.67</v>
      </c>
      <c r="I85" s="20">
        <f t="array" ref="I85">SQRT(((SUM((POWER(E85-H85,2)),(POWER(F85-H85,2)),(POWER(G85-H85,2))))/(COLUMNS(E85:G85)-1)))</f>
        <v>2114.5573931440122</v>
      </c>
      <c r="J85" s="20">
        <f t="shared" si="10"/>
        <v>119.55635551821493</v>
      </c>
      <c r="K85" s="21">
        <f t="shared" si="11"/>
        <v>1768.67</v>
      </c>
    </row>
    <row r="86" spans="1:11" ht="15.75">
      <c r="A86" s="12">
        <v>82</v>
      </c>
      <c r="B86" s="15" t="s">
        <v>99</v>
      </c>
      <c r="C86" s="32">
        <v>1</v>
      </c>
      <c r="D86" s="23">
        <v>2</v>
      </c>
      <c r="E86" s="13">
        <v>1624.5</v>
      </c>
      <c r="F86" s="13">
        <v>2825</v>
      </c>
      <c r="G86" s="18"/>
      <c r="H86" s="19">
        <f t="shared" si="9"/>
        <v>1624.5</v>
      </c>
      <c r="I86" s="20">
        <f t="array" ref="I86">SQRT(((SUM((POWER(E86-H86,2)),(POWER(F86-H86,2)),(POWER(G86-H86,2))))/(COLUMNS(E86:G86)-1)))</f>
        <v>1428.3207797970315</v>
      </c>
      <c r="J86" s="20">
        <f t="shared" si="10"/>
        <v>87.923716823455308</v>
      </c>
      <c r="K86" s="21">
        <f t="shared" si="11"/>
        <v>1624.5</v>
      </c>
    </row>
    <row r="87" spans="1:11" ht="15.75">
      <c r="A87" s="12">
        <v>83</v>
      </c>
      <c r="B87" s="15" t="s">
        <v>100</v>
      </c>
      <c r="C87" s="32">
        <v>1</v>
      </c>
      <c r="D87" s="23">
        <v>2</v>
      </c>
      <c r="E87" s="13">
        <v>598.74</v>
      </c>
      <c r="F87" s="13">
        <v>5042</v>
      </c>
      <c r="G87" s="18"/>
      <c r="H87" s="19">
        <f t="shared" si="9"/>
        <v>598.74</v>
      </c>
      <c r="I87" s="20">
        <f t="array" ref="I87">SQRT(((SUM((POWER(E87-H87,2)),(POWER(F87-H87,2)),(POWER(G87-H87,2))))/(COLUMNS(E87:G87)-1)))</f>
        <v>3170.2562211278764</v>
      </c>
      <c r="J87" s="20">
        <f t="shared" si="10"/>
        <v>529.48796157395134</v>
      </c>
      <c r="K87" s="21">
        <f t="shared" si="11"/>
        <v>598.74</v>
      </c>
    </row>
    <row r="88" spans="1:11" ht="15.75">
      <c r="A88" s="12">
        <v>84</v>
      </c>
      <c r="B88" s="15" t="s">
        <v>101</v>
      </c>
      <c r="C88" s="32">
        <v>1</v>
      </c>
      <c r="D88" s="23">
        <v>2</v>
      </c>
      <c r="E88" s="13">
        <v>1394.87</v>
      </c>
      <c r="F88" s="13">
        <v>3868</v>
      </c>
      <c r="G88" s="18"/>
      <c r="H88" s="19">
        <f t="shared" si="9"/>
        <v>1394.87</v>
      </c>
      <c r="I88" s="20">
        <f t="array" ref="I88">SQRT(((SUM((POWER(E88-H88,2)),(POWER(F88-H88,2)),(POWER(G88-H88,2))))/(COLUMNS(E88:G88)-1)))</f>
        <v>2007.7393149759259</v>
      </c>
      <c r="J88" s="20">
        <f t="shared" si="10"/>
        <v>143.93737875041589</v>
      </c>
      <c r="K88" s="21">
        <f t="shared" si="11"/>
        <v>1394.87</v>
      </c>
    </row>
    <row r="89" spans="1:11" ht="15.75">
      <c r="A89" s="12">
        <v>85</v>
      </c>
      <c r="B89" s="15" t="s">
        <v>102</v>
      </c>
      <c r="C89" s="32">
        <v>1</v>
      </c>
      <c r="D89" s="23">
        <v>2</v>
      </c>
      <c r="E89" s="13">
        <v>713.3</v>
      </c>
      <c r="F89" s="13">
        <v>1223</v>
      </c>
      <c r="G89" s="18"/>
      <c r="H89" s="19">
        <f t="shared" si="9"/>
        <v>713.3</v>
      </c>
      <c r="I89" s="20">
        <f t="array" ref="I89">SQRT(((SUM((POWER(E89-H89,2)),(POWER(F89-H89,2)),(POWER(G89-H89,2))))/(COLUMNS(E89:G89)-1)))</f>
        <v>619.91571201252839</v>
      </c>
      <c r="J89" s="20">
        <f t="shared" si="10"/>
        <v>86.9081329051631</v>
      </c>
      <c r="K89" s="21">
        <f t="shared" si="11"/>
        <v>713.3</v>
      </c>
    </row>
    <row r="90" spans="1:11" ht="15.75">
      <c r="A90" s="12">
        <v>86</v>
      </c>
      <c r="B90" s="15" t="s">
        <v>103</v>
      </c>
      <c r="C90" s="32">
        <v>1</v>
      </c>
      <c r="D90" s="23">
        <v>2</v>
      </c>
      <c r="E90" s="13">
        <v>625.5</v>
      </c>
      <c r="F90" s="13">
        <v>820</v>
      </c>
      <c r="G90" s="18"/>
      <c r="H90" s="19">
        <f t="shared" si="9"/>
        <v>625.5</v>
      </c>
      <c r="I90" s="20">
        <f t="array" ref="I90">SQRT(((SUM((POWER(E90-H90,2)),(POWER(F90-H90,2)),(POWER(G90-H90,2))))/(COLUMNS(E90:G90)-1)))</f>
        <v>463.184898285771</v>
      </c>
      <c r="J90" s="20">
        <f t="shared" si="10"/>
        <v>74.050343450962586</v>
      </c>
      <c r="K90" s="21">
        <f t="shared" si="11"/>
        <v>625.5</v>
      </c>
    </row>
    <row r="91" spans="1:11" ht="15.75">
      <c r="A91" s="12">
        <v>87</v>
      </c>
      <c r="B91" s="15" t="s">
        <v>104</v>
      </c>
      <c r="C91" s="32">
        <v>1</v>
      </c>
      <c r="D91" s="23">
        <v>2</v>
      </c>
      <c r="E91" s="13">
        <v>1894.35</v>
      </c>
      <c r="F91" s="13">
        <v>3872</v>
      </c>
      <c r="G91" s="18"/>
      <c r="H91" s="19">
        <f t="shared" si="9"/>
        <v>1894.35</v>
      </c>
      <c r="I91" s="20">
        <f t="array" ref="I91">SQRT(((SUM((POWER(E91-H91,2)),(POWER(F91-H91,2)),(POWER(G91-H91,2))))/(COLUMNS(E91:G91)-1)))</f>
        <v>1936.4479653478945</v>
      </c>
      <c r="J91" s="20">
        <f t="shared" si="10"/>
        <v>102.22229077772822</v>
      </c>
      <c r="K91" s="21">
        <f t="shared" si="11"/>
        <v>1894.35</v>
      </c>
    </row>
    <row r="92" spans="1:11" ht="15.75">
      <c r="A92" s="12">
        <v>88</v>
      </c>
      <c r="B92" s="15" t="s">
        <v>105</v>
      </c>
      <c r="C92" s="32">
        <v>1</v>
      </c>
      <c r="D92" s="23">
        <v>2</v>
      </c>
      <c r="E92" s="13">
        <v>987.65</v>
      </c>
      <c r="F92" s="13">
        <v>2035</v>
      </c>
      <c r="G92" s="18"/>
      <c r="H92" s="19">
        <f t="shared" si="9"/>
        <v>987.65</v>
      </c>
      <c r="I92" s="20">
        <f t="array" ref="I92">SQRT(((SUM((POWER(E92-H92,2)),(POWER(F92-H92,2)),(POWER(G92-H92,2))))/(COLUMNS(E92:G92)-1)))</f>
        <v>1017.937754727665</v>
      </c>
      <c r="J92" s="20">
        <f t="shared" si="10"/>
        <v>103.06664858276365</v>
      </c>
      <c r="K92" s="21">
        <f t="shared" si="11"/>
        <v>987.65</v>
      </c>
    </row>
    <row r="93" spans="1:11" ht="15.75">
      <c r="A93" s="12">
        <v>89</v>
      </c>
      <c r="B93" s="15" t="s">
        <v>106</v>
      </c>
      <c r="C93" s="32">
        <v>1</v>
      </c>
      <c r="D93" s="23">
        <v>2</v>
      </c>
      <c r="E93" s="13">
        <v>990.32</v>
      </c>
      <c r="F93" s="13">
        <v>1485</v>
      </c>
      <c r="G93" s="18"/>
      <c r="H93" s="19">
        <f t="shared" si="9"/>
        <v>990.32</v>
      </c>
      <c r="I93" s="20">
        <f t="array" ref="I93">SQRT(((SUM((POWER(E93-H93,2)),(POWER(F93-H93,2)),(POWER(G93-H93,2))))/(COLUMNS(E93:G93)-1)))</f>
        <v>782.76497264504621</v>
      </c>
      <c r="J93" s="20">
        <f t="shared" si="10"/>
        <v>79.041620147532726</v>
      </c>
      <c r="K93" s="21">
        <f t="shared" si="11"/>
        <v>990.32</v>
      </c>
    </row>
    <row r="94" spans="1:11" ht="15.75">
      <c r="A94" s="12">
        <v>90</v>
      </c>
      <c r="B94" s="15" t="s">
        <v>107</v>
      </c>
      <c r="C94" s="32">
        <v>1</v>
      </c>
      <c r="D94" s="23">
        <v>2</v>
      </c>
      <c r="E94" s="13">
        <v>2145.89</v>
      </c>
      <c r="F94" s="13">
        <v>2792</v>
      </c>
      <c r="G94" s="18"/>
      <c r="H94" s="19">
        <f t="shared" si="9"/>
        <v>2145.89</v>
      </c>
      <c r="I94" s="20">
        <f t="array" ref="I94">SQRT(((SUM((POWER(E94-H94,2)),(POWER(F94-H94,2)),(POWER(G94-H94,2))))/(COLUMNS(E94:G94)-1)))</f>
        <v>1584.6611663380913</v>
      </c>
      <c r="J94" s="20">
        <f t="shared" si="10"/>
        <v>73.846337246461445</v>
      </c>
      <c r="K94" s="21">
        <f t="shared" si="11"/>
        <v>2145.89</v>
      </c>
    </row>
    <row r="95" spans="1:11" ht="15.75">
      <c r="A95" s="12">
        <v>91</v>
      </c>
      <c r="B95" s="15" t="s">
        <v>108</v>
      </c>
      <c r="C95" s="32">
        <v>1</v>
      </c>
      <c r="D95" s="23">
        <v>2</v>
      </c>
      <c r="E95" s="13">
        <v>874.65</v>
      </c>
      <c r="F95" s="13">
        <v>2437</v>
      </c>
      <c r="G95" s="18"/>
      <c r="H95" s="19">
        <f t="shared" si="9"/>
        <v>874.65</v>
      </c>
      <c r="I95" s="20">
        <f t="array" ref="I95">SQRT(((SUM((POWER(E95-H95,2)),(POWER(F95-H95,2)),(POWER(G95-H95,2))))/(COLUMNS(E95:G95)-1)))</f>
        <v>1266.0865185681425</v>
      </c>
      <c r="J95" s="20">
        <f t="shared" si="10"/>
        <v>144.75350352348283</v>
      </c>
      <c r="K95" s="21">
        <f t="shared" si="11"/>
        <v>874.65</v>
      </c>
    </row>
    <row r="96" spans="1:11" ht="15.75">
      <c r="A96" s="12">
        <v>92</v>
      </c>
      <c r="B96" s="15" t="s">
        <v>109</v>
      </c>
      <c r="C96" s="32">
        <v>1</v>
      </c>
      <c r="D96" s="23">
        <v>2</v>
      </c>
      <c r="E96" s="13">
        <v>12874.96</v>
      </c>
      <c r="F96" s="13">
        <v>12124</v>
      </c>
      <c r="G96" s="18"/>
      <c r="H96" s="19">
        <f t="shared" si="9"/>
        <v>12124</v>
      </c>
      <c r="I96" s="20">
        <f t="array" ref="I96">SQRT(((SUM((POWER(E96-H96,2)),(POWER(F96-H96,2)),(POWER(G96-H96,2))))/(COLUMNS(E96:G96)-1)))</f>
        <v>8589.3922055521471</v>
      </c>
      <c r="J96" s="20">
        <f t="shared" si="10"/>
        <v>70.846191071858684</v>
      </c>
      <c r="K96" s="21">
        <f t="shared" si="11"/>
        <v>12124</v>
      </c>
    </row>
    <row r="97" spans="1:11" ht="30">
      <c r="A97" s="12">
        <v>93</v>
      </c>
      <c r="B97" s="15" t="s">
        <v>110</v>
      </c>
      <c r="C97" s="32">
        <v>1</v>
      </c>
      <c r="D97" s="23">
        <v>2</v>
      </c>
      <c r="E97" s="13">
        <v>6273.64</v>
      </c>
      <c r="F97" s="13">
        <v>5034</v>
      </c>
      <c r="G97" s="18"/>
      <c r="H97" s="19">
        <f t="shared" si="9"/>
        <v>5034</v>
      </c>
      <c r="I97" s="20">
        <f t="array" ref="I97">SQRT(((SUM((POWER(E97-H97,2)),(POWER(F97-H97,2)),(POWER(G97-H97,2))))/(COLUMNS(E97:G97)-1)))</f>
        <v>3665.914846910659</v>
      </c>
      <c r="J97" s="20">
        <f t="shared" si="10"/>
        <v>72.82309985917081</v>
      </c>
      <c r="K97" s="21">
        <f t="shared" si="11"/>
        <v>5034</v>
      </c>
    </row>
    <row r="98" spans="1:11" ht="15.75">
      <c r="A98" s="12">
        <v>94</v>
      </c>
      <c r="B98" s="15" t="s">
        <v>111</v>
      </c>
      <c r="C98" s="32">
        <v>1</v>
      </c>
      <c r="D98" s="23">
        <v>2</v>
      </c>
      <c r="E98" s="13">
        <v>7777.28</v>
      </c>
      <c r="F98" s="13">
        <v>4342</v>
      </c>
      <c r="G98" s="18"/>
      <c r="H98" s="19">
        <f t="shared" si="9"/>
        <v>4342</v>
      </c>
      <c r="I98" s="20">
        <f t="array" ref="I98">SQRT(((SUM((POWER(E98-H98,2)),(POWER(F98-H98,2)),(POWER(G98-H98,2))))/(COLUMNS(E98:G98)-1)))</f>
        <v>3914.9784596086861</v>
      </c>
      <c r="J98" s="20">
        <f t="shared" si="10"/>
        <v>90.165326107984484</v>
      </c>
      <c r="K98" s="21">
        <f t="shared" si="11"/>
        <v>4342</v>
      </c>
    </row>
    <row r="99" spans="1:11" ht="15.75">
      <c r="A99" s="12">
        <v>95</v>
      </c>
      <c r="B99" s="15" t="s">
        <v>112</v>
      </c>
      <c r="C99" s="32">
        <v>1</v>
      </c>
      <c r="D99" s="23">
        <v>2</v>
      </c>
      <c r="E99" s="13">
        <v>12874.96</v>
      </c>
      <c r="F99" s="13">
        <v>15348</v>
      </c>
      <c r="G99" s="18"/>
      <c r="H99" s="19">
        <f t="shared" si="9"/>
        <v>12874.96</v>
      </c>
      <c r="I99" s="20">
        <f t="array" ref="I99">SQRT(((SUM((POWER(E99-H99,2)),(POWER(F99-H99,2)),(POWER(G99-H99,2))))/(COLUMNS(E99:G99)-1)))</f>
        <v>9270.3970207106013</v>
      </c>
      <c r="J99" s="20">
        <f t="shared" si="10"/>
        <v>72.003307355600342</v>
      </c>
      <c r="K99" s="21">
        <f t="shared" si="11"/>
        <v>12874.96</v>
      </c>
    </row>
    <row r="100" spans="1:11" ht="15.75">
      <c r="A100" s="12">
        <v>96</v>
      </c>
      <c r="B100" s="15" t="s">
        <v>113</v>
      </c>
      <c r="C100" s="32">
        <v>1</v>
      </c>
      <c r="D100" s="23">
        <v>2</v>
      </c>
      <c r="E100" s="13">
        <v>1678.94</v>
      </c>
      <c r="F100" s="13">
        <v>1146</v>
      </c>
      <c r="G100" s="18"/>
      <c r="H100" s="19">
        <f t="shared" si="9"/>
        <v>1146</v>
      </c>
      <c r="I100" s="20">
        <f t="array" ref="I100">SQRT(((SUM((POWER(E100-H100,2)),(POWER(F100-H100,2)),(POWER(G100-H100,2))))/(COLUMNS(E100:G100)-1)))</f>
        <v>893.68368106394337</v>
      </c>
      <c r="J100" s="20">
        <f t="shared" si="10"/>
        <v>77.98286920278737</v>
      </c>
      <c r="K100" s="21">
        <f t="shared" si="11"/>
        <v>1146</v>
      </c>
    </row>
    <row r="101" spans="1:11" ht="15.75">
      <c r="A101" s="12">
        <v>97</v>
      </c>
      <c r="B101" s="15" t="s">
        <v>114</v>
      </c>
      <c r="C101" s="32">
        <v>1</v>
      </c>
      <c r="D101" s="23">
        <v>2</v>
      </c>
      <c r="E101" s="13">
        <v>9382.84</v>
      </c>
      <c r="F101" s="13">
        <v>7067</v>
      </c>
      <c r="G101" s="18"/>
      <c r="H101" s="19">
        <f t="shared" si="9"/>
        <v>7067</v>
      </c>
      <c r="I101" s="20">
        <f t="array" ref="I101">SQRT(((SUM((POWER(E101-H101,2)),(POWER(F101-H101,2)),(POWER(G101-H101,2))))/(COLUMNS(E101:G101)-1)))</f>
        <v>5258.5931533823759</v>
      </c>
      <c r="J101" s="20">
        <f t="shared" si="10"/>
        <v>74.410544125971086</v>
      </c>
      <c r="K101" s="21">
        <f t="shared" si="11"/>
        <v>7067</v>
      </c>
    </row>
    <row r="102" spans="1:11" ht="15.75">
      <c r="A102" s="12">
        <v>98</v>
      </c>
      <c r="B102" s="15" t="s">
        <v>115</v>
      </c>
      <c r="C102" s="32">
        <v>1</v>
      </c>
      <c r="D102" s="23">
        <v>2</v>
      </c>
      <c r="E102" s="13">
        <v>5689.74</v>
      </c>
      <c r="F102" s="13">
        <v>10537</v>
      </c>
      <c r="G102" s="18"/>
      <c r="H102" s="19">
        <f t="shared" si="9"/>
        <v>5689.74</v>
      </c>
      <c r="I102" s="20">
        <f t="array" ref="I102">SQRT(((SUM((POWER(E102-H102,2)),(POWER(F102-H102,2)),(POWER(G102-H102,2))))/(COLUMNS(E102:G102)-1)))</f>
        <v>5285.3131778164288</v>
      </c>
      <c r="J102" s="20">
        <f t="shared" si="10"/>
        <v>92.8919981900127</v>
      </c>
      <c r="K102" s="21">
        <f t="shared" si="11"/>
        <v>5689.74</v>
      </c>
    </row>
    <row r="103" spans="1:11" ht="30">
      <c r="A103" s="12">
        <v>99</v>
      </c>
      <c r="B103" s="15" t="s">
        <v>116</v>
      </c>
      <c r="C103" s="32">
        <v>1</v>
      </c>
      <c r="D103" s="23">
        <v>2</v>
      </c>
      <c r="E103" s="14">
        <v>1722.79</v>
      </c>
      <c r="F103" s="14">
        <v>1740</v>
      </c>
      <c r="G103" s="18"/>
      <c r="H103" s="19">
        <f t="shared" si="9"/>
        <v>1722.79</v>
      </c>
      <c r="I103" s="20">
        <f t="array" ref="I103">SQRT(((SUM((POWER(E103-H103,2)),(POWER(F103-H103,2)),(POWER(G103-H103,2))))/(COLUMNS(E103:G103)-1)))</f>
        <v>1218.2572733622403</v>
      </c>
      <c r="J103" s="20">
        <f t="shared" si="10"/>
        <v>70.714206221433855</v>
      </c>
      <c r="K103" s="21">
        <f t="shared" si="11"/>
        <v>1722.79</v>
      </c>
    </row>
    <row r="104" spans="1:11" ht="30">
      <c r="A104" s="12">
        <v>100</v>
      </c>
      <c r="B104" s="15" t="s">
        <v>117</v>
      </c>
      <c r="C104" s="32">
        <v>1</v>
      </c>
      <c r="D104" s="23">
        <v>2</v>
      </c>
      <c r="E104" s="14">
        <v>1104.97</v>
      </c>
      <c r="F104" s="14">
        <v>2988</v>
      </c>
      <c r="G104" s="18"/>
      <c r="H104" s="19">
        <f t="shared" si="9"/>
        <v>1104.97</v>
      </c>
      <c r="I104" s="20">
        <f t="array" ref="I104">SQRT(((SUM((POWER(E104-H104,2)),(POWER(F104-H104,2)),(POWER(G104-H104,2))))/(COLUMNS(E104:G104)-1)))</f>
        <v>1543.8200480949845</v>
      </c>
      <c r="J104" s="20">
        <f t="shared" si="10"/>
        <v>139.7160147420278</v>
      </c>
      <c r="K104" s="21">
        <f t="shared" si="11"/>
        <v>1104.97</v>
      </c>
    </row>
    <row r="105" spans="1:11" ht="30">
      <c r="A105" s="12">
        <v>101</v>
      </c>
      <c r="B105" s="15" t="s">
        <v>118</v>
      </c>
      <c r="C105" s="32">
        <v>1</v>
      </c>
      <c r="D105" s="23">
        <v>2</v>
      </c>
      <c r="E105" s="14">
        <v>1066.8399999999999</v>
      </c>
      <c r="F105" s="14">
        <v>2735</v>
      </c>
      <c r="G105" s="18"/>
      <c r="H105" s="19">
        <f t="shared" si="9"/>
        <v>1066.8399999999999</v>
      </c>
      <c r="I105" s="20">
        <f t="array" ref="I105">SQRT(((SUM((POWER(E105-H105,2)),(POWER(F105-H105,2)),(POWER(G105-H105,2))))/(COLUMNS(E105:G105)-1)))</f>
        <v>1400.1616640945431</v>
      </c>
      <c r="J105" s="20">
        <f t="shared" si="10"/>
        <v>131.24382888666935</v>
      </c>
      <c r="K105" s="21">
        <f t="shared" si="11"/>
        <v>1066.8399999999999</v>
      </c>
    </row>
    <row r="106" spans="1:11" ht="30">
      <c r="A106" s="12">
        <v>102</v>
      </c>
      <c r="B106" s="15" t="s">
        <v>119</v>
      </c>
      <c r="C106" s="32">
        <v>1</v>
      </c>
      <c r="D106" s="23">
        <v>2</v>
      </c>
      <c r="E106" s="14">
        <v>2792.82</v>
      </c>
      <c r="F106" s="14">
        <v>2977</v>
      </c>
      <c r="G106" s="18"/>
      <c r="H106" s="19">
        <f t="shared" si="9"/>
        <v>2792.82</v>
      </c>
      <c r="I106" s="20">
        <f t="array" ref="I106">SQRT(((SUM((POWER(E106-H106,2)),(POWER(F106-H106,2)),(POWER(G106-H106,2))))/(COLUMNS(E106:G106)-1)))</f>
        <v>1979.1116472801632</v>
      </c>
      <c r="J106" s="20">
        <f t="shared" si="10"/>
        <v>70.864275079674428</v>
      </c>
      <c r="K106" s="21">
        <f t="shared" si="11"/>
        <v>2792.82</v>
      </c>
    </row>
    <row r="107" spans="1:11" ht="30">
      <c r="A107" s="12">
        <v>103</v>
      </c>
      <c r="B107" s="15" t="s">
        <v>120</v>
      </c>
      <c r="C107" s="34">
        <v>1</v>
      </c>
      <c r="D107" s="25">
        <v>2</v>
      </c>
      <c r="E107" s="14">
        <v>916.57</v>
      </c>
      <c r="F107" s="14">
        <v>1384</v>
      </c>
      <c r="G107" s="18"/>
      <c r="H107" s="19">
        <f t="shared" si="9"/>
        <v>916.57</v>
      </c>
      <c r="I107" s="20">
        <f t="array" ref="I107">SQRT(((SUM((POWER(E107-H107,2)),(POWER(F107-H107,2)),(POWER(G107-H107,2))))/(COLUMNS(E107:G107)-1)))</f>
        <v>727.52710251921201</v>
      </c>
      <c r="J107" s="20">
        <f t="shared" si="10"/>
        <v>79.374963452787242</v>
      </c>
      <c r="K107" s="21">
        <f t="shared" si="11"/>
        <v>916.57</v>
      </c>
    </row>
    <row r="108" spans="1:11" ht="30">
      <c r="A108" s="12">
        <v>104</v>
      </c>
      <c r="B108" s="15" t="s">
        <v>121</v>
      </c>
      <c r="C108" s="33">
        <v>1</v>
      </c>
      <c r="D108" s="24">
        <v>2</v>
      </c>
      <c r="E108" s="14">
        <v>1245.68</v>
      </c>
      <c r="F108" s="14">
        <v>1525</v>
      </c>
      <c r="G108" s="18"/>
      <c r="H108" s="19">
        <f t="shared" si="9"/>
        <v>1245.68</v>
      </c>
      <c r="I108" s="20">
        <f t="array" ref="I108">SQRT(((SUM((POWER(E108-H108,2)),(POWER(F108-H108,2)),(POWER(G108-H108,2))))/(COLUMNS(E108:G108)-1)))</f>
        <v>902.7010371102939</v>
      </c>
      <c r="J108" s="20">
        <f t="shared" si="10"/>
        <v>72.466527287127818</v>
      </c>
      <c r="K108" s="21">
        <f t="shared" si="11"/>
        <v>1245.68</v>
      </c>
    </row>
    <row r="109" spans="1:11" ht="15.75">
      <c r="A109" s="12">
        <v>105</v>
      </c>
      <c r="B109" s="15" t="s">
        <v>122</v>
      </c>
      <c r="C109" s="33">
        <v>1</v>
      </c>
      <c r="D109" s="24">
        <v>2</v>
      </c>
      <c r="E109" s="14">
        <v>5987.65</v>
      </c>
      <c r="F109" s="14">
        <v>7563</v>
      </c>
      <c r="G109" s="18"/>
      <c r="H109" s="19">
        <f t="shared" si="9"/>
        <v>5987.65</v>
      </c>
      <c r="I109" s="20">
        <f t="array" ref="I109">SQRT(((SUM((POWER(E109-H109,2)),(POWER(F109-H109,2)),(POWER(G109-H109,2))))/(COLUMNS(E109:G109)-1)))</f>
        <v>4377.9949831515341</v>
      </c>
      <c r="J109" s="20">
        <f t="shared" si="10"/>
        <v>73.117082380425273</v>
      </c>
      <c r="K109" s="21">
        <f t="shared" si="11"/>
        <v>5987.65</v>
      </c>
    </row>
    <row r="110" spans="1:11" ht="15.75">
      <c r="A110" s="12">
        <v>106</v>
      </c>
      <c r="B110" s="15" t="s">
        <v>123</v>
      </c>
      <c r="C110" s="33">
        <v>1</v>
      </c>
      <c r="D110" s="24">
        <v>2</v>
      </c>
      <c r="E110" s="14">
        <v>1393.16</v>
      </c>
      <c r="F110" s="14">
        <v>2572</v>
      </c>
      <c r="G110" s="18"/>
      <c r="H110" s="19">
        <f t="shared" si="9"/>
        <v>1393.16</v>
      </c>
      <c r="I110" s="20">
        <f t="array" ref="I110">SQRT(((SUM((POWER(E110-H110,2)),(POWER(F110-H110,2)),(POWER(G110-H110,2))))/(COLUMNS(E110:G110)-1)))</f>
        <v>1290.4569987411437</v>
      </c>
      <c r="J110" s="20">
        <f t="shared" si="10"/>
        <v>92.628054117340696</v>
      </c>
      <c r="K110" s="21">
        <f t="shared" si="11"/>
        <v>1393.16</v>
      </c>
    </row>
    <row r="111" spans="1:11" ht="15.75">
      <c r="A111" s="12">
        <v>107</v>
      </c>
      <c r="B111" s="15" t="s">
        <v>124</v>
      </c>
      <c r="C111" s="33">
        <v>1</v>
      </c>
      <c r="D111" s="24">
        <v>2</v>
      </c>
      <c r="E111" s="14">
        <v>1320.8</v>
      </c>
      <c r="F111" s="14">
        <v>1643</v>
      </c>
      <c r="G111" s="18"/>
      <c r="H111" s="19">
        <f t="shared" si="9"/>
        <v>1320.8</v>
      </c>
      <c r="I111" s="20">
        <f t="array" ref="I111">SQRT(((SUM((POWER(E111-H111,2)),(POWER(F111-H111,2)),(POWER(G111-H111,2))))/(COLUMNS(E111:G111)-1)))</f>
        <v>961.3338337955239</v>
      </c>
      <c r="J111" s="20">
        <f t="shared" si="10"/>
        <v>72.784209100206226</v>
      </c>
      <c r="K111" s="21">
        <f t="shared" si="11"/>
        <v>1320.8</v>
      </c>
    </row>
    <row r="112" spans="1:11" ht="30">
      <c r="A112" s="12">
        <v>108</v>
      </c>
      <c r="B112" s="15" t="s">
        <v>125</v>
      </c>
      <c r="C112" s="33">
        <v>1</v>
      </c>
      <c r="D112" s="24">
        <v>2</v>
      </c>
      <c r="E112" s="14">
        <v>3613.5</v>
      </c>
      <c r="F112" s="14">
        <v>4669</v>
      </c>
      <c r="G112" s="18"/>
      <c r="H112" s="19">
        <f t="shared" si="9"/>
        <v>3613.5</v>
      </c>
      <c r="I112" s="20">
        <f t="array" ref="I112">SQRT(((SUM((POWER(E112-H112,2)),(POWER(F112-H112,2)),(POWER(G112-H112,2))))/(COLUMNS(E112:G112)-1)))</f>
        <v>2661.9036890916996</v>
      </c>
      <c r="J112" s="20">
        <f t="shared" si="10"/>
        <v>73.665523428578922</v>
      </c>
      <c r="K112" s="21">
        <f t="shared" si="11"/>
        <v>3613.5</v>
      </c>
    </row>
    <row r="113" spans="1:11" ht="15.75">
      <c r="A113" s="12">
        <v>109</v>
      </c>
      <c r="B113" s="15" t="s">
        <v>126</v>
      </c>
      <c r="C113" s="33">
        <v>1</v>
      </c>
      <c r="D113" s="24">
        <v>2</v>
      </c>
      <c r="E113" s="14">
        <v>2287.4499999999998</v>
      </c>
      <c r="F113" s="35">
        <v>3369</v>
      </c>
      <c r="G113" s="18"/>
      <c r="H113" s="19">
        <f t="shared" si="9"/>
        <v>2287.4499999999998</v>
      </c>
      <c r="I113" s="20">
        <f t="array" ref="I113">SQRT(((SUM((POWER(E113-H113,2)),(POWER(F113-H113,2)),(POWER(G113-H113,2))))/(COLUMNS(E113:G113)-1)))</f>
        <v>1789.1587275867951</v>
      </c>
      <c r="J113" s="20">
        <f t="shared" si="10"/>
        <v>78.216298829998266</v>
      </c>
      <c r="K113" s="21">
        <f t="shared" si="11"/>
        <v>2287.4499999999998</v>
      </c>
    </row>
    <row r="114" spans="1:11" ht="30">
      <c r="A114" s="12">
        <v>110</v>
      </c>
      <c r="B114" s="15" t="s">
        <v>80</v>
      </c>
      <c r="C114" s="32">
        <v>1</v>
      </c>
      <c r="D114" s="23">
        <v>2</v>
      </c>
      <c r="E114" s="14">
        <v>1482.55</v>
      </c>
      <c r="F114" s="14"/>
      <c r="G114" s="18"/>
      <c r="H114" s="19">
        <f t="shared" si="9"/>
        <v>1482.55</v>
      </c>
      <c r="I114" s="20">
        <f t="array" ref="I114">SQRT(((SUM((POWER(E114-H114,2)),(POWER(F114-H114,2)),(POWER(G114-H114,2))))/(COLUMNS(E114:G114)-1)))</f>
        <v>1482.55</v>
      </c>
      <c r="J114" s="20">
        <f t="shared" si="10"/>
        <v>100</v>
      </c>
      <c r="K114" s="21">
        <f t="shared" si="11"/>
        <v>1482.55</v>
      </c>
    </row>
    <row r="115" spans="1:11" ht="15.75">
      <c r="A115" s="12">
        <v>111</v>
      </c>
      <c r="B115" s="15" t="s">
        <v>127</v>
      </c>
      <c r="C115" s="32">
        <v>1</v>
      </c>
      <c r="D115" s="23">
        <v>2</v>
      </c>
      <c r="E115" s="14">
        <v>17809.650000000001</v>
      </c>
      <c r="F115" s="35">
        <v>1115</v>
      </c>
      <c r="G115" s="18"/>
      <c r="H115" s="19">
        <f t="shared" si="9"/>
        <v>1115</v>
      </c>
      <c r="I115" s="20">
        <f t="array" ref="I115">SQRT(((SUM((POWER(E115-H115,2)),(POWER(F115-H115,2)),(POWER(G115-H115,2))))/(COLUMNS(E115:G115)-1)))</f>
        <v>11831.199508555759</v>
      </c>
      <c r="J115" s="20">
        <f t="shared" si="10"/>
        <v>1061.0941263278708</v>
      </c>
      <c r="K115" s="21">
        <f t="shared" si="11"/>
        <v>1115</v>
      </c>
    </row>
    <row r="116" spans="1:11" ht="15.75">
      <c r="A116" s="12">
        <v>112</v>
      </c>
      <c r="B116" s="15" t="s">
        <v>128</v>
      </c>
      <c r="C116" s="32">
        <v>1</v>
      </c>
      <c r="D116" s="23">
        <v>2</v>
      </c>
      <c r="E116" s="14">
        <v>12772.59</v>
      </c>
      <c r="F116" s="35">
        <v>3029</v>
      </c>
      <c r="G116" s="18"/>
      <c r="H116" s="19">
        <f t="shared" si="9"/>
        <v>3029</v>
      </c>
      <c r="I116" s="20">
        <f t="array" ref="I116">SQRT(((SUM((POWER(E116-H116,2)),(POWER(F116-H116,2)),(POWER(G116-H116,2))))/(COLUMNS(E116:G116)-1)))</f>
        <v>7214.9978201001559</v>
      </c>
      <c r="J116" s="20">
        <f t="shared" si="10"/>
        <v>238.19735292506289</v>
      </c>
      <c r="K116" s="21">
        <f t="shared" si="11"/>
        <v>3029</v>
      </c>
    </row>
    <row r="117" spans="1:11" ht="15.75">
      <c r="A117" s="12">
        <v>113</v>
      </c>
      <c r="B117" s="15" t="s">
        <v>129</v>
      </c>
      <c r="C117" s="32">
        <v>1</v>
      </c>
      <c r="D117" s="23">
        <v>2</v>
      </c>
      <c r="E117" s="14">
        <v>6770.48</v>
      </c>
      <c r="F117" s="35">
        <v>9237</v>
      </c>
      <c r="G117" s="18"/>
      <c r="H117" s="19">
        <f t="shared" si="9"/>
        <v>6770.48</v>
      </c>
      <c r="I117" s="20">
        <f t="array" ref="I117">SQRT(((SUM((POWER(E117-H117,2)),(POWER(F117-H117,2)),(POWER(G117-H117,2))))/(COLUMNS(E117:G117)-1)))</f>
        <v>5095.2487839554997</v>
      </c>
      <c r="J117" s="20">
        <f t="shared" si="10"/>
        <v>75.256832365733302</v>
      </c>
      <c r="K117" s="21">
        <f t="shared" si="11"/>
        <v>6770.48</v>
      </c>
    </row>
    <row r="118" spans="1:11" ht="30">
      <c r="A118" s="12">
        <v>114</v>
      </c>
      <c r="B118" s="15" t="s">
        <v>130</v>
      </c>
      <c r="C118" s="32">
        <v>1</v>
      </c>
      <c r="D118" s="23">
        <v>2</v>
      </c>
      <c r="E118" s="14">
        <v>1689.75</v>
      </c>
      <c r="F118" s="35">
        <v>9393</v>
      </c>
      <c r="G118" s="18"/>
      <c r="H118" s="19">
        <f t="shared" si="9"/>
        <v>1689.75</v>
      </c>
      <c r="I118" s="20">
        <f t="array" ref="I118">SQRT(((SUM((POWER(E118-H118,2)),(POWER(F118-H118,2)),(POWER(G118-H118,2))))/(COLUMNS(E118:G118)-1)))</f>
        <v>5576.5273972697378</v>
      </c>
      <c r="J118" s="20">
        <f t="shared" si="10"/>
        <v>330.02085499451027</v>
      </c>
      <c r="K118" s="21">
        <f t="shared" si="11"/>
        <v>1689.75</v>
      </c>
    </row>
    <row r="119" spans="1:11" ht="30">
      <c r="A119" s="12">
        <v>115</v>
      </c>
      <c r="B119" s="15" t="s">
        <v>131</v>
      </c>
      <c r="C119" s="34">
        <v>1</v>
      </c>
      <c r="D119" s="25">
        <v>2</v>
      </c>
      <c r="E119" s="26">
        <v>1689.75</v>
      </c>
      <c r="F119" s="35">
        <v>10023</v>
      </c>
      <c r="G119" s="18"/>
      <c r="H119" s="19">
        <f t="shared" si="9"/>
        <v>1689.75</v>
      </c>
      <c r="I119" s="20">
        <f t="array" ref="I119">SQRT(((SUM((POWER(E119-H119,2)),(POWER(F119-H119,2)),(POWER(G119-H119,2))))/(COLUMNS(E119:G119)-1)))</f>
        <v>6012.4167613780737</v>
      </c>
      <c r="J119" s="20">
        <f t="shared" si="10"/>
        <v>355.81694104915363</v>
      </c>
      <c r="K119" s="21">
        <f t="shared" si="11"/>
        <v>1689.75</v>
      </c>
    </row>
    <row r="120" spans="1:11" ht="45">
      <c r="A120" s="12">
        <v>117</v>
      </c>
      <c r="B120" s="16" t="s">
        <v>132</v>
      </c>
      <c r="C120" s="32">
        <v>1</v>
      </c>
      <c r="D120" s="24">
        <v>2</v>
      </c>
      <c r="E120" s="35">
        <v>2417.39</v>
      </c>
      <c r="F120" s="36">
        <v>3517</v>
      </c>
      <c r="G120" s="22"/>
      <c r="H120" s="19">
        <f t="shared" si="9"/>
        <v>2417.39</v>
      </c>
      <c r="I120" s="20">
        <f t="array" ref="I120">SQRT(((SUM((POWER(E120-H120,2)),(POWER(F120-H120,2)),(POWER(G120-H120,2))))/(COLUMNS(E120:G120)-1)))</f>
        <v>1877.8866531556157</v>
      </c>
      <c r="J120" s="20">
        <f t="shared" si="10"/>
        <v>77.682403466367262</v>
      </c>
      <c r="K120" s="21">
        <f t="shared" si="11"/>
        <v>2417.39</v>
      </c>
    </row>
    <row r="121" spans="1:11" ht="30">
      <c r="A121" s="12">
        <v>119</v>
      </c>
      <c r="B121" s="15" t="s">
        <v>133</v>
      </c>
      <c r="C121" s="32">
        <v>1</v>
      </c>
      <c r="D121" s="23">
        <v>2</v>
      </c>
      <c r="E121" s="14">
        <v>1289.8699999999999</v>
      </c>
      <c r="F121" s="14">
        <v>2299</v>
      </c>
      <c r="G121" s="18"/>
      <c r="H121" s="19">
        <f t="shared" si="9"/>
        <v>1289.8699999999999</v>
      </c>
      <c r="I121" s="20">
        <f t="array" ref="I121">SQRT(((SUM((POWER(E121-H121,2)),(POWER(F121-H121,2)),(POWER(G121-H121,2))))/(COLUMNS(E121:G121)-1)))</f>
        <v>1158.0388537955018</v>
      </c>
      <c r="J121" s="20">
        <f t="shared" si="10"/>
        <v>89.779501329242635</v>
      </c>
      <c r="K121" s="21">
        <f t="shared" si="11"/>
        <v>1289.8699999999999</v>
      </c>
    </row>
    <row r="122" spans="1:11" ht="30">
      <c r="A122" s="12">
        <v>120</v>
      </c>
      <c r="B122" s="15" t="s">
        <v>134</v>
      </c>
      <c r="C122" s="32">
        <v>1</v>
      </c>
      <c r="D122" s="23">
        <v>2</v>
      </c>
      <c r="E122" s="14">
        <v>2792.82</v>
      </c>
      <c r="F122" s="13">
        <v>16643</v>
      </c>
      <c r="G122" s="18"/>
      <c r="H122" s="19">
        <f t="shared" si="9"/>
        <v>2792.82</v>
      </c>
      <c r="I122" s="20">
        <f t="array" ref="I122">SQRT(((SUM((POWER(E122-H122,2)),(POWER(F122-H122,2)),(POWER(G122-H122,2))))/(COLUMNS(E122:G122)-1)))</f>
        <v>9990.6788954705171</v>
      </c>
      <c r="J122" s="20">
        <f t="shared" si="10"/>
        <v>357.72727549467982</v>
      </c>
      <c r="K122" s="21">
        <f t="shared" si="11"/>
        <v>2792.82</v>
      </c>
    </row>
    <row r="123" spans="1:11" ht="15.75">
      <c r="A123" s="12">
        <v>121</v>
      </c>
      <c r="B123" s="15" t="s">
        <v>135</v>
      </c>
      <c r="C123" s="32">
        <v>1</v>
      </c>
      <c r="D123" s="23">
        <v>2</v>
      </c>
      <c r="E123" s="14">
        <v>1745.69</v>
      </c>
      <c r="F123" s="14">
        <v>21750</v>
      </c>
      <c r="G123" s="18"/>
      <c r="H123" s="19">
        <f t="shared" si="9"/>
        <v>1745.69</v>
      </c>
      <c r="I123" s="20">
        <f t="array" ref="I123">SQRT(((SUM((POWER(E123-H123,2)),(POWER(F123-H123,2)),(POWER(G123-H123,2))))/(COLUMNS(E123:G123)-1)))</f>
        <v>14198.941019530295</v>
      </c>
      <c r="J123" s="20">
        <f t="shared" si="10"/>
        <v>813.37127551456979</v>
      </c>
      <c r="K123" s="21">
        <f t="shared" si="11"/>
        <v>1745.69</v>
      </c>
    </row>
    <row r="124" spans="1:11" ht="15.75">
      <c r="A124" s="12">
        <v>122</v>
      </c>
      <c r="B124" s="15" t="s">
        <v>136</v>
      </c>
      <c r="C124" s="32">
        <v>1</v>
      </c>
      <c r="D124" s="23">
        <v>2</v>
      </c>
      <c r="E124" s="14">
        <v>6414.98</v>
      </c>
      <c r="F124" s="14">
        <v>37226</v>
      </c>
      <c r="G124" s="18"/>
      <c r="H124" s="19">
        <f t="shared" si="9"/>
        <v>6414.98</v>
      </c>
      <c r="I124" s="20">
        <f t="array" ref="I124">SQRT(((SUM((POWER(E124-H124,2)),(POWER(F124-H124,2)),(POWER(G124-H124,2))))/(COLUMNS(E124:G124)-1)))</f>
        <v>22253.886422834104</v>
      </c>
      <c r="J124" s="20">
        <f t="shared" si="10"/>
        <v>346.90500083919369</v>
      </c>
      <c r="K124" s="21">
        <f t="shared" si="11"/>
        <v>6414.98</v>
      </c>
    </row>
    <row r="125" spans="1:11" ht="15.75">
      <c r="A125" s="12">
        <v>123</v>
      </c>
      <c r="B125" s="15" t="s">
        <v>137</v>
      </c>
      <c r="C125" s="32">
        <v>1</v>
      </c>
      <c r="D125" s="23">
        <v>2</v>
      </c>
      <c r="E125" s="14">
        <v>4735.28</v>
      </c>
      <c r="F125" s="14">
        <v>24475</v>
      </c>
      <c r="G125" s="18"/>
      <c r="H125" s="19">
        <f t="shared" si="9"/>
        <v>4735.28</v>
      </c>
      <c r="I125" s="20">
        <f t="array" ref="I125">SQRT(((SUM((POWER(E125-H125,2)),(POWER(F125-H125,2)),(POWER(G125-H125,2))))/(COLUMNS(E125:G125)-1)))</f>
        <v>14354.083432194479</v>
      </c>
      <c r="J125" s="20">
        <f t="shared" si="10"/>
        <v>303.13061597612977</v>
      </c>
      <c r="K125" s="21">
        <f t="shared" si="11"/>
        <v>4735.28</v>
      </c>
    </row>
    <row r="126" spans="1:11" ht="30">
      <c r="A126" s="12">
        <v>124</v>
      </c>
      <c r="B126" s="15" t="s">
        <v>138</v>
      </c>
      <c r="C126" s="32">
        <v>1</v>
      </c>
      <c r="D126" s="23">
        <v>2</v>
      </c>
      <c r="E126" s="14">
        <v>8768.5400000000009</v>
      </c>
      <c r="F126" s="14">
        <v>20896</v>
      </c>
      <c r="G126" s="18"/>
      <c r="H126" s="19">
        <f t="shared" si="9"/>
        <v>8768.5400000000009</v>
      </c>
      <c r="I126" s="20">
        <f t="array" ref="I126">SQRT(((SUM((POWER(E126-H126,2)),(POWER(F126-H126,2)),(POWER(G126-H126,2))))/(COLUMNS(E126:G126)-1)))</f>
        <v>10582.121237804829</v>
      </c>
      <c r="J126" s="20">
        <f t="shared" si="10"/>
        <v>120.68281877946418</v>
      </c>
      <c r="K126" s="21">
        <f t="shared" si="11"/>
        <v>8768.5400000000009</v>
      </c>
    </row>
    <row r="127" spans="1:11" ht="15.75">
      <c r="A127" s="12">
        <v>125</v>
      </c>
      <c r="B127" s="15" t="s">
        <v>139</v>
      </c>
      <c r="C127" s="32">
        <v>1</v>
      </c>
      <c r="D127" s="23">
        <v>2</v>
      </c>
      <c r="E127" s="14">
        <v>10564.38</v>
      </c>
      <c r="F127" s="14">
        <v>9008</v>
      </c>
      <c r="G127" s="18"/>
      <c r="H127" s="19">
        <f t="shared" si="9"/>
        <v>9008</v>
      </c>
      <c r="I127" s="20">
        <f t="array" ref="I127">SQRT(((SUM((POWER(E127-H127,2)),(POWER(F127-H127,2)),(POWER(G127-H127,2))))/(COLUMNS(E127:G127)-1)))</f>
        <v>6463.9919053321846</v>
      </c>
      <c r="J127" s="20">
        <f t="shared" si="10"/>
        <v>71.758347084060659</v>
      </c>
      <c r="K127" s="21">
        <f t="shared" si="11"/>
        <v>9008</v>
      </c>
    </row>
    <row r="128" spans="1:11" ht="15.75">
      <c r="A128" s="12">
        <v>126</v>
      </c>
      <c r="B128" s="15" t="s">
        <v>140</v>
      </c>
      <c r="C128" s="32">
        <v>1</v>
      </c>
      <c r="D128" s="23">
        <v>2</v>
      </c>
      <c r="E128" s="14">
        <v>5389.67</v>
      </c>
      <c r="F128" s="14">
        <v>5779</v>
      </c>
      <c r="G128" s="18"/>
      <c r="H128" s="19">
        <f t="shared" si="9"/>
        <v>5389.67</v>
      </c>
      <c r="I128" s="20">
        <f t="array" ref="I128">SQRT(((SUM((POWER(E128-H128,2)),(POWER(F128-H128,2)),(POWER(G128-H128,2))))/(COLUMNS(E128:G128)-1)))</f>
        <v>3821.0025227549904</v>
      </c>
      <c r="J128" s="20">
        <f t="shared" si="10"/>
        <v>70.894925343388195</v>
      </c>
      <c r="K128" s="21">
        <f t="shared" si="11"/>
        <v>5389.67</v>
      </c>
    </row>
    <row r="129" spans="1:11" ht="30">
      <c r="A129" s="12">
        <v>127</v>
      </c>
      <c r="B129" s="15" t="s">
        <v>141</v>
      </c>
      <c r="C129" s="32">
        <v>1</v>
      </c>
      <c r="D129" s="23">
        <v>2</v>
      </c>
      <c r="E129" s="14">
        <v>2205.11</v>
      </c>
      <c r="F129" s="14">
        <v>5449</v>
      </c>
      <c r="G129" s="18"/>
      <c r="H129" s="19">
        <f t="shared" si="9"/>
        <v>2205.11</v>
      </c>
      <c r="I129" s="20">
        <f t="array" ref="I129">SQRT(((SUM((POWER(E129-H129,2)),(POWER(F129-H129,2)),(POWER(G129-H129,2))))/(COLUMNS(E129:G129)-1)))</f>
        <v>2773.5656152505208</v>
      </c>
      <c r="J129" s="20">
        <f t="shared" si="10"/>
        <v>125.77901398345301</v>
      </c>
      <c r="K129" s="21">
        <f t="shared" si="11"/>
        <v>2205.11</v>
      </c>
    </row>
    <row r="130" spans="1:11" ht="15.75">
      <c r="A130" s="12">
        <v>128</v>
      </c>
      <c r="B130" s="15" t="s">
        <v>142</v>
      </c>
      <c r="C130" s="32">
        <v>1</v>
      </c>
      <c r="D130" s="23">
        <v>2</v>
      </c>
      <c r="E130" s="14">
        <v>3354.29</v>
      </c>
      <c r="F130" s="14">
        <v>2572</v>
      </c>
      <c r="G130" s="18"/>
      <c r="H130" s="19">
        <f t="shared" si="9"/>
        <v>2572</v>
      </c>
      <c r="I130" s="20">
        <f t="array" ref="I130">SQRT(((SUM((POWER(E130-H130,2)),(POWER(F130-H130,2)),(POWER(G130-H130,2))))/(COLUMNS(E130:G130)-1)))</f>
        <v>1900.9420880316161</v>
      </c>
      <c r="J130" s="20">
        <f t="shared" si="10"/>
        <v>73.909101400918203</v>
      </c>
      <c r="K130" s="21">
        <f t="shared" si="11"/>
        <v>2572</v>
      </c>
    </row>
    <row r="131" spans="1:11" ht="15.75">
      <c r="A131" s="12">
        <v>129</v>
      </c>
      <c r="B131" s="15" t="s">
        <v>143</v>
      </c>
      <c r="C131" s="32">
        <v>1</v>
      </c>
      <c r="D131" s="23">
        <v>2</v>
      </c>
      <c r="E131" s="14">
        <v>2499.81</v>
      </c>
      <c r="F131" s="14">
        <v>3211</v>
      </c>
      <c r="G131" s="18"/>
      <c r="H131" s="19">
        <f t="shared" si="9"/>
        <v>2499.81</v>
      </c>
      <c r="I131" s="20">
        <f t="array" ref="I131">SQRT(((SUM((POWER(E131-H131,2)),(POWER(F131-H131,2)),(POWER(G131-H131,2))))/(COLUMNS(E131:G131)-1)))</f>
        <v>1837.7759999793229</v>
      </c>
      <c r="J131" s="20">
        <f t="shared" si="10"/>
        <v>73.516627262844892</v>
      </c>
      <c r="K131" s="21">
        <f t="shared" si="11"/>
        <v>2499.81</v>
      </c>
    </row>
    <row r="132" spans="1:11" ht="15.75">
      <c r="A132" s="12">
        <v>130</v>
      </c>
      <c r="B132" s="15" t="s">
        <v>144</v>
      </c>
      <c r="C132" s="32">
        <v>1</v>
      </c>
      <c r="D132" s="23">
        <v>2</v>
      </c>
      <c r="E132" s="14">
        <v>2934.89</v>
      </c>
      <c r="F132" s="14">
        <v>5159</v>
      </c>
      <c r="G132" s="18"/>
      <c r="H132" s="19">
        <f t="shared" ref="H132:H171" si="12">MIN(E132:G132)</f>
        <v>2934.89</v>
      </c>
      <c r="I132" s="20">
        <f t="array" ref="I132">SQRT(((SUM((POWER(E132-H132,2)),(POWER(F132-H132,2)),(POWER(G132-H132,2))))/(COLUMNS(E132:G132)-1)))</f>
        <v>2603.8667980716677</v>
      </c>
      <c r="J132" s="20">
        <f t="shared" ref="J132:J171" si="13">(I132/H132)*100</f>
        <v>88.721103621316914</v>
      </c>
      <c r="K132" s="21">
        <f t="shared" ref="K132:K171" si="14">C132*H132</f>
        <v>2934.89</v>
      </c>
    </row>
    <row r="133" spans="1:11" ht="15.75">
      <c r="A133" s="12">
        <v>131</v>
      </c>
      <c r="B133" s="15" t="s">
        <v>145</v>
      </c>
      <c r="C133" s="32">
        <v>1</v>
      </c>
      <c r="D133" s="23">
        <v>2</v>
      </c>
      <c r="E133" s="14">
        <v>1356.98</v>
      </c>
      <c r="F133" s="14">
        <v>1908</v>
      </c>
      <c r="G133" s="18"/>
      <c r="H133" s="19">
        <f t="shared" si="12"/>
        <v>1356.98</v>
      </c>
      <c r="I133" s="20">
        <f t="array" ref="I133">SQRT(((SUM((POWER(E133-H133,2)),(POWER(F133-H133,2)),(POWER(G133-H133,2))))/(COLUMNS(E133:G133)-1)))</f>
        <v>1035.6200463490459</v>
      </c>
      <c r="J133" s="20">
        <f t="shared" si="13"/>
        <v>76.318003680897718</v>
      </c>
      <c r="K133" s="21">
        <f t="shared" si="14"/>
        <v>1356.98</v>
      </c>
    </row>
    <row r="134" spans="1:11" ht="30">
      <c r="A134" s="12">
        <v>132</v>
      </c>
      <c r="B134" s="15" t="s">
        <v>146</v>
      </c>
      <c r="C134" s="32">
        <v>1</v>
      </c>
      <c r="D134" s="23">
        <v>2</v>
      </c>
      <c r="E134" s="14">
        <v>5647.98</v>
      </c>
      <c r="F134" s="14">
        <v>12274</v>
      </c>
      <c r="G134" s="18"/>
      <c r="H134" s="19">
        <f t="shared" si="12"/>
        <v>5647.98</v>
      </c>
      <c r="I134" s="20">
        <f t="array" ref="I134">SQRT(((SUM((POWER(E134-H134,2)),(POWER(F134-H134,2)),(POWER(G134-H134,2))))/(COLUMNS(E134:G134)-1)))</f>
        <v>6156.4526766962163</v>
      </c>
      <c r="J134" s="20">
        <f t="shared" si="13"/>
        <v>109.00273507866913</v>
      </c>
      <c r="K134" s="21">
        <f t="shared" si="14"/>
        <v>5647.98</v>
      </c>
    </row>
    <row r="135" spans="1:11" ht="30">
      <c r="A135" s="12">
        <v>133</v>
      </c>
      <c r="B135" s="15" t="s">
        <v>147</v>
      </c>
      <c r="C135" s="32">
        <v>1</v>
      </c>
      <c r="D135" s="23">
        <v>2</v>
      </c>
      <c r="E135" s="14">
        <v>3569.87</v>
      </c>
      <c r="F135" s="14">
        <v>9357</v>
      </c>
      <c r="G135" s="18"/>
      <c r="H135" s="19">
        <f t="shared" si="12"/>
        <v>3569.87</v>
      </c>
      <c r="I135" s="20">
        <f t="array" ref="I135">SQRT(((SUM((POWER(E135-H135,2)),(POWER(F135-H135,2)),(POWER(G135-H135,2))))/(COLUMNS(E135:G135)-1)))</f>
        <v>4808.0581035278683</v>
      </c>
      <c r="J135" s="20">
        <f t="shared" si="13"/>
        <v>134.68440317232472</v>
      </c>
      <c r="K135" s="21">
        <f t="shared" si="14"/>
        <v>3569.87</v>
      </c>
    </row>
    <row r="136" spans="1:11" ht="30">
      <c r="A136" s="12">
        <v>134</v>
      </c>
      <c r="B136" s="15" t="s">
        <v>148</v>
      </c>
      <c r="C136" s="32">
        <v>1</v>
      </c>
      <c r="D136" s="23">
        <v>2</v>
      </c>
      <c r="E136" s="14">
        <v>3894.8</v>
      </c>
      <c r="F136" s="14">
        <v>4733</v>
      </c>
      <c r="G136" s="18"/>
      <c r="H136" s="19">
        <f t="shared" si="12"/>
        <v>3894.8</v>
      </c>
      <c r="I136" s="20">
        <f t="array" ref="I136">SQRT(((SUM((POWER(E136-H136,2)),(POWER(F136-H136,2)),(POWER(G136-H136,2))))/(COLUMNS(E136:G136)-1)))</f>
        <v>2817.0948049364615</v>
      </c>
      <c r="J136" s="20">
        <f t="shared" si="13"/>
        <v>72.32963964610407</v>
      </c>
      <c r="K136" s="21">
        <f t="shared" si="14"/>
        <v>3894.8</v>
      </c>
    </row>
    <row r="137" spans="1:11" ht="30">
      <c r="A137" s="12">
        <v>135</v>
      </c>
      <c r="B137" s="15" t="s">
        <v>149</v>
      </c>
      <c r="C137" s="32">
        <v>1</v>
      </c>
      <c r="D137" s="23">
        <v>2</v>
      </c>
      <c r="E137" s="14">
        <v>2883.96</v>
      </c>
      <c r="F137" s="14">
        <v>2679</v>
      </c>
      <c r="G137" s="18"/>
      <c r="H137" s="19">
        <f t="shared" si="12"/>
        <v>2679</v>
      </c>
      <c r="I137" s="20">
        <f t="array" ref="I137">SQRT(((SUM((POWER(E137-H137,2)),(POWER(F137-H137,2)),(POWER(G137-H137,2))))/(COLUMNS(E137:G137)-1)))</f>
        <v>1899.8749434633849</v>
      </c>
      <c r="J137" s="20">
        <f t="shared" si="13"/>
        <v>70.917317785120744</v>
      </c>
      <c r="K137" s="21">
        <f t="shared" si="14"/>
        <v>2679</v>
      </c>
    </row>
    <row r="138" spans="1:11" ht="30">
      <c r="A138" s="12">
        <v>136</v>
      </c>
      <c r="B138" s="15" t="s">
        <v>150</v>
      </c>
      <c r="C138" s="32">
        <v>1</v>
      </c>
      <c r="D138" s="23">
        <v>2</v>
      </c>
      <c r="E138" s="14">
        <v>309.47000000000003</v>
      </c>
      <c r="F138" s="27">
        <v>7450</v>
      </c>
      <c r="G138" s="18"/>
      <c r="H138" s="19">
        <f t="shared" si="12"/>
        <v>309.47000000000003</v>
      </c>
      <c r="I138" s="20">
        <f t="array" ref="I138">SQRT(((SUM((POWER(E138-H138,2)),(POWER(F138-H138,2)),(POWER(G138-H138,2))))/(COLUMNS(E138:G138)-1)))</f>
        <v>5053.8569608666212</v>
      </c>
      <c r="J138" s="20">
        <f t="shared" si="13"/>
        <v>1633.068459258287</v>
      </c>
      <c r="K138" s="21">
        <f t="shared" si="14"/>
        <v>309.47000000000003</v>
      </c>
    </row>
    <row r="139" spans="1:11" ht="30">
      <c r="A139" s="12">
        <v>137</v>
      </c>
      <c r="B139" s="15" t="s">
        <v>151</v>
      </c>
      <c r="C139" s="32">
        <v>1</v>
      </c>
      <c r="D139" s="23">
        <v>2</v>
      </c>
      <c r="E139" s="14">
        <v>1156.98</v>
      </c>
      <c r="F139" s="28">
        <v>840</v>
      </c>
      <c r="G139" s="22"/>
      <c r="H139" s="19">
        <f t="shared" si="12"/>
        <v>840</v>
      </c>
      <c r="I139" s="20">
        <f t="array" ref="I139">SQRT(((SUM((POWER(E139-H139,2)),(POWER(F139-H139,2)),(POWER(G139-H139,2))))/(COLUMNS(E139:G139)-1)))</f>
        <v>634.85286500101734</v>
      </c>
      <c r="J139" s="20">
        <f t="shared" si="13"/>
        <v>75.577722023930633</v>
      </c>
      <c r="K139" s="21">
        <f t="shared" si="14"/>
        <v>840</v>
      </c>
    </row>
    <row r="140" spans="1:11" ht="15.75">
      <c r="A140" s="12">
        <v>138</v>
      </c>
      <c r="B140" s="15" t="s">
        <v>152</v>
      </c>
      <c r="C140" s="32">
        <v>1</v>
      </c>
      <c r="D140" s="23">
        <v>2</v>
      </c>
      <c r="E140" s="13">
        <v>6273.64</v>
      </c>
      <c r="F140" s="28">
        <v>2200</v>
      </c>
      <c r="G140" s="22"/>
      <c r="H140" s="19">
        <f t="shared" si="12"/>
        <v>2200</v>
      </c>
      <c r="I140" s="20">
        <f t="array" ref="I140">SQRT(((SUM((POWER(E140-H140,2)),(POWER(F140-H140,2)),(POWER(G140-H140,2))))/(COLUMNS(E140:G140)-1)))</f>
        <v>3273.7243965856383</v>
      </c>
      <c r="J140" s="20">
        <f t="shared" si="13"/>
        <v>148.80565439025628</v>
      </c>
      <c r="K140" s="21">
        <f t="shared" si="14"/>
        <v>2200</v>
      </c>
    </row>
    <row r="141" spans="1:11" ht="45">
      <c r="A141" s="12">
        <v>139</v>
      </c>
      <c r="B141" s="15" t="s">
        <v>153</v>
      </c>
      <c r="C141" s="32">
        <v>1</v>
      </c>
      <c r="D141" s="23">
        <v>2</v>
      </c>
      <c r="E141" s="14">
        <v>980.53</v>
      </c>
      <c r="F141" s="28">
        <v>446</v>
      </c>
      <c r="G141" s="22"/>
      <c r="H141" s="19">
        <f t="shared" si="12"/>
        <v>446</v>
      </c>
      <c r="I141" s="20">
        <f t="array" ref="I141">SQRT(((SUM((POWER(E141-H141,2)),(POWER(F141-H141,2)),(POWER(G141-H141,2))))/(COLUMNS(E141:G141)-1)))</f>
        <v>492.25924110167807</v>
      </c>
      <c r="J141" s="20">
        <f t="shared" si="13"/>
        <v>110.37202715284262</v>
      </c>
      <c r="K141" s="21">
        <f t="shared" si="14"/>
        <v>446</v>
      </c>
    </row>
    <row r="142" spans="1:11" ht="30">
      <c r="A142" s="12">
        <v>140</v>
      </c>
      <c r="B142" s="15" t="s">
        <v>154</v>
      </c>
      <c r="C142" s="32">
        <v>1</v>
      </c>
      <c r="D142" s="23">
        <v>2</v>
      </c>
      <c r="E142" s="14">
        <v>964.92</v>
      </c>
      <c r="F142" s="28">
        <v>364</v>
      </c>
      <c r="G142" s="22"/>
      <c r="H142" s="19">
        <f t="shared" si="12"/>
        <v>364</v>
      </c>
      <c r="I142" s="20">
        <f t="array" ref="I142">SQRT(((SUM((POWER(E142-H142,2)),(POWER(F142-H142,2)),(POWER(G142-H142,2))))/(COLUMNS(E142:G142)-1)))</f>
        <v>496.79011986954811</v>
      </c>
      <c r="J142" s="20">
        <f t="shared" si="13"/>
        <v>136.48080216196377</v>
      </c>
      <c r="K142" s="21">
        <f t="shared" si="14"/>
        <v>364</v>
      </c>
    </row>
    <row r="143" spans="1:11" ht="30">
      <c r="A143" s="12">
        <v>141</v>
      </c>
      <c r="B143" s="15" t="s">
        <v>155</v>
      </c>
      <c r="C143" s="32">
        <v>1</v>
      </c>
      <c r="D143" s="23">
        <v>2</v>
      </c>
      <c r="E143" s="14">
        <v>856.7</v>
      </c>
      <c r="F143" s="28">
        <v>1051</v>
      </c>
      <c r="G143" s="22"/>
      <c r="H143" s="19">
        <f t="shared" si="12"/>
        <v>856.7</v>
      </c>
      <c r="I143" s="20">
        <f t="array" ref="I143">SQRT(((SUM((POWER(E143-H143,2)),(POWER(F143-H143,2)),(POWER(G143-H143,2))))/(COLUMNS(E143:G143)-1)))</f>
        <v>621.1631750192538</v>
      </c>
      <c r="J143" s="20">
        <f t="shared" si="13"/>
        <v>72.506498776614194</v>
      </c>
      <c r="K143" s="21">
        <f t="shared" si="14"/>
        <v>856.7</v>
      </c>
    </row>
    <row r="144" spans="1:11" ht="15.75">
      <c r="A144" s="12">
        <v>142</v>
      </c>
      <c r="B144" s="15" t="s">
        <v>156</v>
      </c>
      <c r="C144" s="32">
        <v>1</v>
      </c>
      <c r="D144" s="23">
        <v>2</v>
      </c>
      <c r="E144" s="14">
        <v>2292.8000000000002</v>
      </c>
      <c r="F144" s="28">
        <v>2773</v>
      </c>
      <c r="G144" s="22"/>
      <c r="H144" s="19">
        <f t="shared" si="12"/>
        <v>2292.8000000000002</v>
      </c>
      <c r="I144" s="20">
        <f t="array" ref="I144">SQRT(((SUM((POWER(E144-H144,2)),(POWER(F144-H144,2)),(POWER(G144-H144,2))))/(COLUMNS(E144:G144)-1)))</f>
        <v>1656.4304814872251</v>
      </c>
      <c r="J144" s="20">
        <f t="shared" si="13"/>
        <v>72.244874454257896</v>
      </c>
      <c r="K144" s="21">
        <f t="shared" si="14"/>
        <v>2292.8000000000002</v>
      </c>
    </row>
    <row r="145" spans="1:11" ht="15.75">
      <c r="A145" s="12">
        <v>143</v>
      </c>
      <c r="B145" s="15" t="s">
        <v>157</v>
      </c>
      <c r="C145" s="32">
        <v>1</v>
      </c>
      <c r="D145" s="23">
        <v>2</v>
      </c>
      <c r="E145" s="14">
        <v>2238.8000000000002</v>
      </c>
      <c r="F145" s="28">
        <v>2580</v>
      </c>
      <c r="G145" s="22"/>
      <c r="H145" s="19">
        <f t="shared" si="12"/>
        <v>2238.8000000000002</v>
      </c>
      <c r="I145" s="20">
        <f t="array" ref="I145">SQRT(((SUM((POWER(E145-H145,2)),(POWER(F145-H145,2)),(POWER(G145-H145,2))))/(COLUMNS(E145:G145)-1)))</f>
        <v>1601.3498805695151</v>
      </c>
      <c r="J145" s="20">
        <f t="shared" si="13"/>
        <v>71.527152071177198</v>
      </c>
      <c r="K145" s="21">
        <f t="shared" si="14"/>
        <v>2238.8000000000002</v>
      </c>
    </row>
    <row r="146" spans="1:11" ht="13.9" customHeight="1">
      <c r="A146" s="12">
        <v>144</v>
      </c>
      <c r="B146" s="17" t="s">
        <v>158</v>
      </c>
      <c r="C146" s="32">
        <v>1</v>
      </c>
      <c r="D146" s="23">
        <v>2</v>
      </c>
      <c r="E146" s="27">
        <v>690.21</v>
      </c>
      <c r="F146" s="28">
        <v>2336</v>
      </c>
      <c r="G146" s="22"/>
      <c r="H146" s="19">
        <f t="shared" si="12"/>
        <v>690.21</v>
      </c>
      <c r="I146" s="20">
        <f t="array" ref="I146">SQRT(((SUM((POWER(E146-H146,2)),(POWER(F146-H146,2)),(POWER(G146-H146,2))))/(COLUMNS(E146:G146)-1)))</f>
        <v>1261.9458324745956</v>
      </c>
      <c r="J146" s="20">
        <f t="shared" si="13"/>
        <v>182.83505490714356</v>
      </c>
      <c r="K146" s="21">
        <f t="shared" si="14"/>
        <v>690.21</v>
      </c>
    </row>
    <row r="147" spans="1:11" ht="28.15" customHeight="1">
      <c r="A147" s="12">
        <v>145</v>
      </c>
      <c r="B147" s="15" t="s">
        <v>159</v>
      </c>
      <c r="C147" s="32">
        <v>1</v>
      </c>
      <c r="D147" s="23">
        <v>2</v>
      </c>
      <c r="E147" s="14">
        <v>435.98</v>
      </c>
      <c r="F147" s="28">
        <v>649</v>
      </c>
      <c r="G147" s="22"/>
      <c r="H147" s="19">
        <f t="shared" si="12"/>
        <v>435.98</v>
      </c>
      <c r="I147" s="20">
        <f t="array" ref="I147">SQRT(((SUM((POWER(E147-H147,2)),(POWER(F147-H147,2)),(POWER(G147-H147,2))))/(COLUMNS(E147:G147)-1)))</f>
        <v>343.11519989647792</v>
      </c>
      <c r="J147" s="20">
        <f t="shared" si="13"/>
        <v>78.69975684583649</v>
      </c>
      <c r="K147" s="21">
        <f t="shared" si="14"/>
        <v>435.98</v>
      </c>
    </row>
    <row r="148" spans="1:11" ht="30">
      <c r="A148" s="12">
        <v>146</v>
      </c>
      <c r="B148" s="15" t="s">
        <v>160</v>
      </c>
      <c r="C148" s="32">
        <v>1</v>
      </c>
      <c r="D148" s="23">
        <v>2</v>
      </c>
      <c r="E148" s="14">
        <v>2407.5</v>
      </c>
      <c r="F148" s="28">
        <v>1000</v>
      </c>
      <c r="G148" s="22"/>
      <c r="H148" s="19">
        <f t="shared" si="12"/>
        <v>1000</v>
      </c>
      <c r="I148" s="20">
        <f t="array" ref="I148">SQRT(((SUM((POWER(E148-H148,2)),(POWER(F148-H148,2)),(POWER(G148-H148,2))))/(COLUMNS(E148:G148)-1)))</f>
        <v>1220.8718708365755</v>
      </c>
      <c r="J148" s="20">
        <f t="shared" si="13"/>
        <v>122.08718708365755</v>
      </c>
      <c r="K148" s="21">
        <f t="shared" si="14"/>
        <v>1000</v>
      </c>
    </row>
    <row r="149" spans="1:11" ht="30">
      <c r="A149" s="12">
        <v>147</v>
      </c>
      <c r="B149" s="15" t="s">
        <v>161</v>
      </c>
      <c r="C149" s="32">
        <v>1</v>
      </c>
      <c r="D149" s="23">
        <v>2</v>
      </c>
      <c r="E149" s="14">
        <v>4387.6400000000003</v>
      </c>
      <c r="F149" s="28">
        <v>5332</v>
      </c>
      <c r="G149" s="22"/>
      <c r="H149" s="19">
        <f t="shared" si="12"/>
        <v>4387.6400000000003</v>
      </c>
      <c r="I149" s="20">
        <f t="array" ref="I149">SQRT(((SUM((POWER(E149-H149,2)),(POWER(F149-H149,2)),(POWER(G149-H149,2))))/(COLUMNS(E149:G149)-1)))</f>
        <v>3173.5784675347168</v>
      </c>
      <c r="J149" s="20">
        <f t="shared" si="13"/>
        <v>72.329964799635263</v>
      </c>
      <c r="K149" s="21">
        <f t="shared" si="14"/>
        <v>4387.6400000000003</v>
      </c>
    </row>
    <row r="150" spans="1:11" ht="30">
      <c r="A150" s="12">
        <v>148</v>
      </c>
      <c r="B150" s="15" t="s">
        <v>162</v>
      </c>
      <c r="C150" s="32">
        <v>1</v>
      </c>
      <c r="D150" s="23">
        <v>2</v>
      </c>
      <c r="E150" s="14">
        <v>6271.28</v>
      </c>
      <c r="F150" s="28">
        <v>9279</v>
      </c>
      <c r="G150" s="22"/>
      <c r="H150" s="19">
        <f t="shared" si="12"/>
        <v>6271.28</v>
      </c>
      <c r="I150" s="20">
        <f t="array" ref="I150">SQRT(((SUM((POWER(E150-H150,2)),(POWER(F150-H150,2)),(POWER(G150-H150,2))))/(COLUMNS(E150:G150)-1)))</f>
        <v>4918.09579190971</v>
      </c>
      <c r="J150" s="20">
        <f t="shared" si="13"/>
        <v>78.422519675564004</v>
      </c>
      <c r="K150" s="21">
        <f t="shared" si="14"/>
        <v>6271.28</v>
      </c>
    </row>
    <row r="151" spans="1:11" ht="15.75">
      <c r="A151" s="12">
        <v>149</v>
      </c>
      <c r="B151" s="15" t="s">
        <v>163</v>
      </c>
      <c r="C151" s="32">
        <v>1</v>
      </c>
      <c r="D151" s="23">
        <v>2</v>
      </c>
      <c r="E151" s="14">
        <v>2932.54</v>
      </c>
      <c r="F151" s="28">
        <v>3849</v>
      </c>
      <c r="G151" s="22"/>
      <c r="H151" s="19">
        <f t="shared" si="12"/>
        <v>2932.54</v>
      </c>
      <c r="I151" s="20">
        <f t="array" ref="I151">SQRT(((SUM((POWER(E151-H151,2)),(POWER(F151-H151,2)),(POWER(G151-H151,2))))/(COLUMNS(E151:G151)-1)))</f>
        <v>2172.5204007327529</v>
      </c>
      <c r="J151" s="20">
        <f t="shared" si="13"/>
        <v>74.083231626260954</v>
      </c>
      <c r="K151" s="21">
        <f t="shared" si="14"/>
        <v>2932.54</v>
      </c>
    </row>
    <row r="152" spans="1:11" ht="15.75">
      <c r="A152" s="12">
        <v>150</v>
      </c>
      <c r="B152" s="15" t="s">
        <v>164</v>
      </c>
      <c r="C152" s="32">
        <v>1</v>
      </c>
      <c r="D152" s="23">
        <v>2</v>
      </c>
      <c r="E152" s="14">
        <v>842.67</v>
      </c>
      <c r="F152" s="28">
        <v>1315</v>
      </c>
      <c r="G152" s="22"/>
      <c r="H152" s="19">
        <f t="shared" si="12"/>
        <v>842.67</v>
      </c>
      <c r="I152" s="20">
        <f t="array" ref="I152">SQRT(((SUM((POWER(E152-H152,2)),(POWER(F152-H152,2)),(POWER(G152-H152,2))))/(COLUMNS(E152:G152)-1)))</f>
        <v>683.0769933909354</v>
      </c>
      <c r="J152" s="20">
        <f t="shared" si="13"/>
        <v>81.061031410983603</v>
      </c>
      <c r="K152" s="21">
        <f t="shared" si="14"/>
        <v>842.67</v>
      </c>
    </row>
    <row r="153" spans="1:11" ht="30">
      <c r="A153" s="12">
        <v>151</v>
      </c>
      <c r="B153" s="15" t="s">
        <v>165</v>
      </c>
      <c r="C153" s="32">
        <v>1</v>
      </c>
      <c r="D153" s="23">
        <v>2</v>
      </c>
      <c r="E153" s="14">
        <v>760.54</v>
      </c>
      <c r="F153" s="28">
        <v>730</v>
      </c>
      <c r="G153" s="22"/>
      <c r="H153" s="19">
        <f t="shared" si="12"/>
        <v>730</v>
      </c>
      <c r="I153" s="20">
        <f t="array" ref="I153">SQRT(((SUM((POWER(E153-H153,2)),(POWER(F153-H153,2)),(POWER(G153-H153,2))))/(COLUMNS(E153:G153)-1)))</f>
        <v>516.63947371450433</v>
      </c>
      <c r="J153" s="20">
        <f t="shared" si="13"/>
        <v>70.772530645822513</v>
      </c>
      <c r="K153" s="21">
        <f t="shared" si="14"/>
        <v>730</v>
      </c>
    </row>
    <row r="154" spans="1:11" ht="15.75">
      <c r="A154" s="12">
        <v>152</v>
      </c>
      <c r="B154" s="15" t="s">
        <v>166</v>
      </c>
      <c r="C154" s="32">
        <v>1</v>
      </c>
      <c r="D154" s="23">
        <v>2</v>
      </c>
      <c r="E154" s="14">
        <v>1561.5</v>
      </c>
      <c r="F154" s="28">
        <v>1850</v>
      </c>
      <c r="G154" s="22"/>
      <c r="H154" s="19">
        <f t="shared" si="12"/>
        <v>1561.5</v>
      </c>
      <c r="I154" s="20">
        <f t="array" ref="I154">SQRT(((SUM((POWER(E154-H154,2)),(POWER(F154-H154,2)),(POWER(G154-H154,2))))/(COLUMNS(E154:G154)-1)))</f>
        <v>1122.8344713269182</v>
      </c>
      <c r="J154" s="20">
        <f t="shared" si="13"/>
        <v>71.907426918150392</v>
      </c>
      <c r="K154" s="21">
        <f t="shared" si="14"/>
        <v>1561.5</v>
      </c>
    </row>
    <row r="155" spans="1:11" ht="30">
      <c r="A155" s="12">
        <v>153</v>
      </c>
      <c r="B155" s="15" t="s">
        <v>167</v>
      </c>
      <c r="C155" s="32">
        <v>1</v>
      </c>
      <c r="D155" s="23">
        <v>2</v>
      </c>
      <c r="E155" s="14">
        <v>1740.38</v>
      </c>
      <c r="F155" s="28">
        <v>5083</v>
      </c>
      <c r="G155" s="22"/>
      <c r="H155" s="19">
        <f t="shared" si="12"/>
        <v>1740.38</v>
      </c>
      <c r="I155" s="20">
        <f t="array" ref="I155">SQRT(((SUM((POWER(E155-H155,2)),(POWER(F155-H155,2)),(POWER(G155-H155,2))))/(COLUMNS(E155:G155)-1)))</f>
        <v>2664.7730680866616</v>
      </c>
      <c r="J155" s="20">
        <f t="shared" si="13"/>
        <v>153.11443869078371</v>
      </c>
      <c r="K155" s="21">
        <f t="shared" si="14"/>
        <v>1740.38</v>
      </c>
    </row>
    <row r="156" spans="1:11" ht="30">
      <c r="A156" s="12">
        <v>154</v>
      </c>
      <c r="B156" s="15" t="s">
        <v>168</v>
      </c>
      <c r="C156" s="32">
        <v>1</v>
      </c>
      <c r="D156" s="23">
        <v>2</v>
      </c>
      <c r="E156" s="14">
        <v>4789.6499999999996</v>
      </c>
      <c r="F156" s="28">
        <v>9320</v>
      </c>
      <c r="G156" s="22"/>
      <c r="H156" s="19">
        <f t="shared" si="12"/>
        <v>4789.6499999999996</v>
      </c>
      <c r="I156" s="20">
        <f t="array" ref="I156">SQRT(((SUM((POWER(E156-H156,2)),(POWER(F156-H156,2)),(POWER(G156-H156,2))))/(COLUMNS(E156:G156)-1)))</f>
        <v>4661.8032050377242</v>
      </c>
      <c r="J156" s="20">
        <f t="shared" si="13"/>
        <v>97.330769576852688</v>
      </c>
      <c r="K156" s="21">
        <f t="shared" si="14"/>
        <v>4789.6499999999996</v>
      </c>
    </row>
    <row r="157" spans="1:11" ht="30">
      <c r="A157" s="12">
        <v>155</v>
      </c>
      <c r="B157" s="15" t="s">
        <v>169</v>
      </c>
      <c r="C157" s="32">
        <v>1</v>
      </c>
      <c r="D157" s="23">
        <v>2</v>
      </c>
      <c r="E157" s="14">
        <v>2387.94</v>
      </c>
      <c r="F157" s="28">
        <v>5530</v>
      </c>
      <c r="G157" s="22"/>
      <c r="H157" s="19">
        <f t="shared" si="12"/>
        <v>2387.94</v>
      </c>
      <c r="I157" s="20">
        <f t="array" ref="I157">SQRT(((SUM((POWER(E157-H157,2)),(POWER(F157-H157,2)),(POWER(G157-H157,2))))/(COLUMNS(E157:G157)-1)))</f>
        <v>2790.5911996564455</v>
      </c>
      <c r="J157" s="20">
        <f t="shared" si="13"/>
        <v>116.86186418655599</v>
      </c>
      <c r="K157" s="21">
        <f t="shared" si="14"/>
        <v>2387.94</v>
      </c>
    </row>
    <row r="158" spans="1:11" ht="30">
      <c r="A158" s="12">
        <v>156</v>
      </c>
      <c r="B158" s="15" t="s">
        <v>170</v>
      </c>
      <c r="C158" s="32">
        <v>1</v>
      </c>
      <c r="D158" s="23">
        <v>2</v>
      </c>
      <c r="E158" s="14">
        <v>987.65</v>
      </c>
      <c r="F158" s="28">
        <v>1402</v>
      </c>
      <c r="G158" s="22"/>
      <c r="H158" s="19">
        <f t="shared" si="12"/>
        <v>987.65</v>
      </c>
      <c r="I158" s="20">
        <f t="array" ref="I158">SQRT(((SUM((POWER(E158-H158,2)),(POWER(F158-H158,2)),(POWER(G158-H158,2))))/(COLUMNS(E158:G158)-1)))</f>
        <v>757.34353004432546</v>
      </c>
      <c r="J158" s="20">
        <f t="shared" si="13"/>
        <v>76.681367897972507</v>
      </c>
      <c r="K158" s="21">
        <f t="shared" si="14"/>
        <v>987.65</v>
      </c>
    </row>
    <row r="159" spans="1:11" ht="30">
      <c r="A159" s="12">
        <v>157</v>
      </c>
      <c r="B159" s="15" t="s">
        <v>171</v>
      </c>
      <c r="C159" s="32">
        <v>1</v>
      </c>
      <c r="D159" s="23">
        <v>2</v>
      </c>
      <c r="E159" s="14">
        <v>9382.84</v>
      </c>
      <c r="F159" s="28">
        <v>12048</v>
      </c>
      <c r="G159" s="22"/>
      <c r="H159" s="19">
        <f t="shared" si="12"/>
        <v>9382.84</v>
      </c>
      <c r="I159" s="20">
        <f t="array" ref="I159">SQRT(((SUM((POWER(E159-H159,2)),(POWER(F159-H159,2)),(POWER(G159-H159,2))))/(COLUMNS(E159:G159)-1)))</f>
        <v>6897.128543502723</v>
      </c>
      <c r="J159" s="20">
        <f t="shared" si="13"/>
        <v>73.507898925087957</v>
      </c>
      <c r="K159" s="21">
        <f t="shared" si="14"/>
        <v>9382.84</v>
      </c>
    </row>
    <row r="160" spans="1:11" ht="30">
      <c r="A160" s="12">
        <v>158</v>
      </c>
      <c r="B160" s="15" t="s">
        <v>172</v>
      </c>
      <c r="C160" s="32">
        <v>1</v>
      </c>
      <c r="D160" s="23">
        <v>2</v>
      </c>
      <c r="E160" s="14">
        <v>28987.65</v>
      </c>
      <c r="F160" s="28">
        <v>35880</v>
      </c>
      <c r="G160" s="22"/>
      <c r="H160" s="19">
        <f t="shared" si="12"/>
        <v>28987.65</v>
      </c>
      <c r="I160" s="20">
        <f t="array" ref="I160">SQRT(((SUM((POWER(E160-H160,2)),(POWER(F160-H160,2)),(POWER(G160-H160,2))))/(COLUMNS(E160:G160)-1)))</f>
        <v>21068.796133678356</v>
      </c>
      <c r="J160" s="20">
        <f t="shared" si="13"/>
        <v>72.681973646288526</v>
      </c>
      <c r="K160" s="21">
        <f t="shared" si="14"/>
        <v>28987.65</v>
      </c>
    </row>
    <row r="161" spans="1:11" ht="60">
      <c r="A161" s="12">
        <v>159</v>
      </c>
      <c r="B161" s="15" t="s">
        <v>173</v>
      </c>
      <c r="C161" s="32">
        <v>1</v>
      </c>
      <c r="D161" s="23">
        <v>2</v>
      </c>
      <c r="E161" s="14">
        <v>3156.23</v>
      </c>
      <c r="F161" s="28">
        <v>3180</v>
      </c>
      <c r="G161" s="22"/>
      <c r="H161" s="19">
        <f t="shared" si="12"/>
        <v>3156.23</v>
      </c>
      <c r="I161" s="20">
        <f t="array" ref="I161">SQRT(((SUM((POWER(E161-H161,2)),(POWER(F161-H161,2)),(POWER(G161-H161,2))))/(COLUMNS(E161:G161)-1)))</f>
        <v>2231.8549264905191</v>
      </c>
      <c r="J161" s="20">
        <f t="shared" si="13"/>
        <v>70.712683375119028</v>
      </c>
      <c r="K161" s="21">
        <f t="shared" si="14"/>
        <v>3156.23</v>
      </c>
    </row>
    <row r="162" spans="1:11" ht="30">
      <c r="A162" s="12">
        <v>160</v>
      </c>
      <c r="B162" s="15" t="s">
        <v>174</v>
      </c>
      <c r="C162" s="32">
        <v>1</v>
      </c>
      <c r="D162" s="23">
        <v>2</v>
      </c>
      <c r="E162" s="14">
        <v>3156.23</v>
      </c>
      <c r="F162" s="28">
        <v>3180</v>
      </c>
      <c r="G162" s="22"/>
      <c r="H162" s="19">
        <f t="shared" si="12"/>
        <v>3156.23</v>
      </c>
      <c r="I162" s="20">
        <f t="array" ref="I162">SQRT(((SUM((POWER(E162-H162,2)),(POWER(F162-H162,2)),(POWER(G162-H162,2))))/(COLUMNS(E162:G162)-1)))</f>
        <v>2231.8549264905191</v>
      </c>
      <c r="J162" s="20">
        <f t="shared" si="13"/>
        <v>70.712683375119028</v>
      </c>
      <c r="K162" s="21">
        <f t="shared" si="14"/>
        <v>3156.23</v>
      </c>
    </row>
    <row r="163" spans="1:11" ht="30">
      <c r="A163" s="12">
        <v>161</v>
      </c>
      <c r="B163" s="15" t="s">
        <v>175</v>
      </c>
      <c r="C163" s="32">
        <v>1</v>
      </c>
      <c r="D163" s="23">
        <v>2</v>
      </c>
      <c r="E163" s="14">
        <v>3894.87</v>
      </c>
      <c r="F163" s="28">
        <v>3232</v>
      </c>
      <c r="G163" s="22"/>
      <c r="H163" s="19">
        <f t="shared" si="12"/>
        <v>3232</v>
      </c>
      <c r="I163" s="20">
        <f t="array" ref="I163">SQRT(((SUM((POWER(E163-H163,2)),(POWER(F163-H163,2)),(POWER(G163-H163,2))))/(COLUMNS(E163:G163)-1)))</f>
        <v>2332.9402732281856</v>
      </c>
      <c r="J163" s="20">
        <f t="shared" si="13"/>
        <v>72.18255795879287</v>
      </c>
      <c r="K163" s="21">
        <f t="shared" si="14"/>
        <v>3232</v>
      </c>
    </row>
    <row r="164" spans="1:11" ht="30">
      <c r="A164" s="12">
        <v>162</v>
      </c>
      <c r="B164" s="15" t="s">
        <v>176</v>
      </c>
      <c r="C164" s="32">
        <v>1</v>
      </c>
      <c r="D164" s="23">
        <v>2</v>
      </c>
      <c r="E164" s="14">
        <v>1498.79</v>
      </c>
      <c r="F164" s="28">
        <v>2415</v>
      </c>
      <c r="G164" s="22"/>
      <c r="H164" s="19">
        <f t="shared" si="12"/>
        <v>1498.79</v>
      </c>
      <c r="I164" s="20">
        <f t="array" ref="I164">SQRT(((SUM((POWER(E164-H164,2)),(POWER(F164-H164,2)),(POWER(G164-H164,2))))/(COLUMNS(E164:G164)-1)))</f>
        <v>1242.1377194578706</v>
      </c>
      <c r="J164" s="20">
        <f t="shared" si="13"/>
        <v>82.876034631794354</v>
      </c>
      <c r="K164" s="21">
        <f t="shared" si="14"/>
        <v>1498.79</v>
      </c>
    </row>
    <row r="165" spans="1:11" ht="30">
      <c r="A165" s="12">
        <v>163</v>
      </c>
      <c r="B165" s="15" t="s">
        <v>177</v>
      </c>
      <c r="C165" s="32">
        <v>1</v>
      </c>
      <c r="D165" s="23">
        <v>2</v>
      </c>
      <c r="E165" s="14">
        <v>7947.62</v>
      </c>
      <c r="F165" s="28">
        <v>2700</v>
      </c>
      <c r="G165" s="22"/>
      <c r="H165" s="19">
        <f t="shared" si="12"/>
        <v>2700</v>
      </c>
      <c r="I165" s="20">
        <f t="array" ref="I165">SQRT(((SUM((POWER(E165-H165,2)),(POWER(F165-H165,2)),(POWER(G165-H165,2))))/(COLUMNS(E165:G165)-1)))</f>
        <v>4172.9794909872253</v>
      </c>
      <c r="J165" s="20">
        <f t="shared" si="13"/>
        <v>154.55479596248983</v>
      </c>
      <c r="K165" s="21">
        <f t="shared" si="14"/>
        <v>2700</v>
      </c>
    </row>
    <row r="166" spans="1:11" ht="30">
      <c r="A166" s="12">
        <v>164</v>
      </c>
      <c r="B166" s="16" t="s">
        <v>178</v>
      </c>
      <c r="C166" s="37">
        <v>1</v>
      </c>
      <c r="D166" s="29">
        <v>2</v>
      </c>
      <c r="E166" s="30">
        <v>26845.34</v>
      </c>
      <c r="F166" s="31">
        <v>27000</v>
      </c>
      <c r="G166" s="22"/>
      <c r="H166" s="19">
        <f t="shared" si="12"/>
        <v>26845.34</v>
      </c>
      <c r="I166" s="20">
        <f t="array" ref="I166">SQRT(((SUM((POWER(E166-H166,2)),(POWER(F166-H166,2)),(POWER(G166-H166,2))))/(COLUMNS(E166:G166)-1)))</f>
        <v>18982.836977533152</v>
      </c>
      <c r="J166" s="20">
        <f t="shared" si="13"/>
        <v>70.711851582185787</v>
      </c>
      <c r="K166" s="21">
        <f t="shared" si="14"/>
        <v>26845.34</v>
      </c>
    </row>
    <row r="167" spans="1:11" ht="30">
      <c r="A167" s="12">
        <v>165</v>
      </c>
      <c r="B167" s="15" t="s">
        <v>179</v>
      </c>
      <c r="C167" s="32">
        <v>1</v>
      </c>
      <c r="D167" s="23">
        <v>2</v>
      </c>
      <c r="E167" s="14">
        <v>3958.74</v>
      </c>
      <c r="F167" s="28">
        <v>1400</v>
      </c>
      <c r="G167" s="22"/>
      <c r="H167" s="19">
        <f t="shared" si="12"/>
        <v>1400</v>
      </c>
      <c r="I167" s="20">
        <f t="array" ref="I167">SQRT(((SUM((POWER(E167-H167,2)),(POWER(F167-H167,2)),(POWER(G167-H167,2))))/(COLUMNS(E167:G167)-1)))</f>
        <v>2062.4197423899918</v>
      </c>
      <c r="J167" s="20">
        <f t="shared" si="13"/>
        <v>147.31569588499943</v>
      </c>
      <c r="K167" s="21">
        <f t="shared" si="14"/>
        <v>1400</v>
      </c>
    </row>
    <row r="168" spans="1:11" ht="15.75">
      <c r="A168" s="12">
        <v>166</v>
      </c>
      <c r="B168" s="15" t="s">
        <v>180</v>
      </c>
      <c r="C168" s="32">
        <v>1</v>
      </c>
      <c r="D168" s="23">
        <v>2</v>
      </c>
      <c r="E168" s="14">
        <v>3124.65</v>
      </c>
      <c r="F168" s="28">
        <v>3566</v>
      </c>
      <c r="G168" s="22"/>
      <c r="H168" s="19">
        <f t="shared" si="12"/>
        <v>3124.65</v>
      </c>
      <c r="I168" s="20">
        <f t="array" ref="I168">SQRT(((SUM((POWER(E168-H168,2)),(POWER(F168-H168,2)),(POWER(G168-H168,2))))/(COLUMNS(E168:G168)-1)))</f>
        <v>2231.3927763842921</v>
      </c>
      <c r="J168" s="20">
        <f t="shared" si="13"/>
        <v>71.412567051807159</v>
      </c>
      <c r="K168" s="21">
        <f t="shared" si="14"/>
        <v>3124.65</v>
      </c>
    </row>
    <row r="169" spans="1:11" ht="15.75">
      <c r="A169" s="12">
        <v>167</v>
      </c>
      <c r="B169" s="15" t="s">
        <v>181</v>
      </c>
      <c r="C169" s="32">
        <v>1</v>
      </c>
      <c r="D169" s="23">
        <v>2</v>
      </c>
      <c r="E169" s="14">
        <v>1987.65</v>
      </c>
      <c r="F169" s="28">
        <v>1969</v>
      </c>
      <c r="G169" s="22"/>
      <c r="H169" s="19">
        <f t="shared" si="12"/>
        <v>1969</v>
      </c>
      <c r="I169" s="20">
        <f t="array" ref="I169">SQRT(((SUM((POWER(E169-H169,2)),(POWER(F169-H169,2)),(POWER(G169-H169,2))))/(COLUMNS(E169:G169)-1)))</f>
        <v>1392.3557057196267</v>
      </c>
      <c r="J169" s="20">
        <f t="shared" si="13"/>
        <v>70.713849960367028</v>
      </c>
      <c r="K169" s="21">
        <f t="shared" si="14"/>
        <v>1969</v>
      </c>
    </row>
    <row r="170" spans="1:11" ht="15.75">
      <c r="A170" s="12">
        <v>168</v>
      </c>
      <c r="B170" s="15" t="s">
        <v>182</v>
      </c>
      <c r="C170" s="32">
        <v>1</v>
      </c>
      <c r="D170" s="23">
        <v>2</v>
      </c>
      <c r="E170" s="14">
        <v>1187.6500000000001</v>
      </c>
      <c r="F170" s="28">
        <v>2071</v>
      </c>
      <c r="G170" s="22"/>
      <c r="H170" s="19">
        <f t="shared" ref="H170" si="15">MIN(E170:G170)</f>
        <v>1187.6500000000001</v>
      </c>
      <c r="I170" s="20">
        <f t="array" ref="I170">SQRT(((SUM((POWER(E170-H170,2)),(POWER(F170-H170,2)),(POWER(G170-H170,2))))/(COLUMNS(E170:G170)-1)))</f>
        <v>1046.6183031554531</v>
      </c>
      <c r="J170" s="20">
        <f t="shared" ref="J170" si="16">(I170/H170)*100</f>
        <v>88.125146562998609</v>
      </c>
      <c r="K170" s="21">
        <f t="shared" ref="K170" si="17">C170*H170</f>
        <v>1187.6500000000001</v>
      </c>
    </row>
    <row r="171" spans="1:11" ht="15.75">
      <c r="A171" s="12">
        <v>169</v>
      </c>
      <c r="B171" s="15" t="s">
        <v>183</v>
      </c>
      <c r="C171" s="32">
        <v>1</v>
      </c>
      <c r="D171" s="23">
        <v>2</v>
      </c>
      <c r="E171" s="14">
        <v>984.65</v>
      </c>
      <c r="F171" s="28">
        <v>1372</v>
      </c>
      <c r="G171" s="22"/>
      <c r="H171" s="19">
        <f t="shared" si="12"/>
        <v>984.65</v>
      </c>
      <c r="I171" s="20">
        <f t="array" ref="I171">SQRT(((SUM((POWER(E171-H171,2)),(POWER(F171-H171,2)),(POWER(G171-H171,2))))/(COLUMNS(E171:G171)-1)))</f>
        <v>748.18969686838113</v>
      </c>
      <c r="J171" s="20">
        <f t="shared" si="13"/>
        <v>75.985344728419363</v>
      </c>
      <c r="K171" s="21">
        <f t="shared" si="14"/>
        <v>984.65</v>
      </c>
    </row>
    <row r="172" spans="1:11" ht="14.25">
      <c r="A172" s="38" t="s">
        <v>16</v>
      </c>
      <c r="B172" s="39"/>
      <c r="C172" s="39"/>
      <c r="D172" s="39"/>
      <c r="E172" s="39"/>
      <c r="F172" s="39"/>
      <c r="G172" s="39"/>
      <c r="H172" s="40"/>
      <c r="I172" s="40"/>
      <c r="J172" s="41"/>
      <c r="K172" s="10">
        <f>SUM(K5:K171)</f>
        <v>476334.75</v>
      </c>
    </row>
    <row r="173" spans="1:11">
      <c r="A173" s="5"/>
      <c r="B173" s="6"/>
      <c r="C173" s="7"/>
      <c r="D173" s="7"/>
      <c r="E173" s="8"/>
      <c r="F173" s="8"/>
      <c r="G173" s="8"/>
      <c r="H173" s="9"/>
      <c r="I173" s="9"/>
      <c r="J173" s="9"/>
      <c r="K173" s="9"/>
    </row>
    <row r="174" spans="1:11" ht="115.15" customHeight="1">
      <c r="B174" s="42" t="s">
        <v>11</v>
      </c>
      <c r="C174" s="42"/>
      <c r="D174" s="42"/>
      <c r="E174" s="42"/>
      <c r="F174" s="42"/>
      <c r="G174" s="4"/>
      <c r="H174" s="4"/>
      <c r="I174" s="4"/>
      <c r="J174" s="4"/>
      <c r="K174" s="4"/>
    </row>
    <row r="175" spans="1:11" ht="23.4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ht="197.45" customHeight="1">
      <c r="B176" s="42" t="s">
        <v>10</v>
      </c>
      <c r="C176" s="42"/>
      <c r="D176" s="42"/>
      <c r="E176" s="42"/>
      <c r="F176" s="42"/>
      <c r="G176" s="4"/>
      <c r="H176" s="4"/>
      <c r="I176" s="4"/>
      <c r="J176" s="4"/>
      <c r="K176" s="4"/>
    </row>
    <row r="177" spans="2:11"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2:11"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2:11">
      <c r="B179" s="1" t="s">
        <v>6</v>
      </c>
      <c r="C179" s="4"/>
      <c r="D179" s="4"/>
      <c r="E179" s="4"/>
      <c r="F179" s="1" t="s">
        <v>7</v>
      </c>
      <c r="G179" s="1" t="s">
        <v>9</v>
      </c>
      <c r="H179" s="4"/>
      <c r="I179" s="4"/>
      <c r="J179" s="4"/>
      <c r="K179" s="4"/>
    </row>
    <row r="183" spans="2:11">
      <c r="I183" s="1" t="s">
        <v>8</v>
      </c>
    </row>
  </sheetData>
  <mergeCells count="13">
    <mergeCell ref="A172:J172"/>
    <mergeCell ref="B176:F176"/>
    <mergeCell ref="B174:F174"/>
    <mergeCell ref="A2:L2"/>
    <mergeCell ref="A3:A4"/>
    <mergeCell ref="B3:B4"/>
    <mergeCell ref="C3:C4"/>
    <mergeCell ref="D3:D4"/>
    <mergeCell ref="E3:G3"/>
    <mergeCell ref="H3:H4"/>
    <mergeCell ref="I3:I4"/>
    <mergeCell ref="J3:J4"/>
    <mergeCell ref="K3:K4"/>
  </mergeCells>
  <printOptions gridLines="1"/>
  <pageMargins left="0.39375000000000004" right="0.39375000000000004" top="0.39375000000000004" bottom="0.39375000000000004" header="0.51180555555555496" footer="0.51180555555555496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1"/>
  <sheetViews>
    <sheetView zoomScale="140" workbookViewId="0">
      <selection sqref="A1:L36"/>
    </sheetView>
  </sheetViews>
  <sheetFormatPr defaultColWidth="8.85546875" defaultRowHeight="15"/>
  <cols>
    <col min="1" max="257" width="8.85546875" style="3"/>
  </cols>
  <sheetData/>
  <printOptions gridLines="1"/>
  <pageMargins left="0.7" right="0.7" top="1.14375" bottom="1.14375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1"/>
  <sheetViews>
    <sheetView zoomScale="140" workbookViewId="0"/>
  </sheetViews>
  <sheetFormatPr defaultColWidth="8.85546875" defaultRowHeight="15"/>
  <cols>
    <col min="1" max="257" width="8.85546875" style="3"/>
  </cols>
  <sheetData/>
  <printOptions gridLines="1"/>
  <pageMargins left="0.7" right="0.7" top="1.14375" bottom="1.14375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"/>
  <sheetViews>
    <sheetView zoomScale="140" workbookViewId="0"/>
  </sheetViews>
  <sheetFormatPr defaultColWidth="8.85546875" defaultRowHeight="15"/>
  <cols>
    <col min="1" max="257" width="8.85546875" style="3"/>
  </cols>
  <sheetData/>
  <printOptions gridLines="1"/>
  <pageMargins left="0.7" right="0.7" top="1.14375" bottom="1.143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Лист3 (2)</vt:lpstr>
      <vt:lpstr>Лист1</vt:lpstr>
      <vt:lpstr>Лист2</vt:lpstr>
      <vt:lpstr>Лист3</vt:lpstr>
      <vt:lpstr>'Лист3 (2)'!_GoBack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Шемякин Владислав Валерьевич</dc:creator>
  <dc:description/>
  <cp:lastModifiedBy>Муратов Дамир Радикович</cp:lastModifiedBy>
  <cp:revision>4</cp:revision>
  <cp:lastPrinted>2024-03-06T07:23:18Z</cp:lastPrinted>
  <dcterms:created xsi:type="dcterms:W3CDTF">2022-10-28T11:10:17Z</dcterms:created>
  <dcterms:modified xsi:type="dcterms:W3CDTF">2024-03-22T08:23:53Z</dcterms:modified>
  <dc:language>en-US</dc:language>
</cp:coreProperties>
</file>