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Отдел ГО, ЧС и ПБ 2\11 Закупки\2025\ТО СПЗ\"/>
    </mc:Choice>
  </mc:AlternateContent>
  <bookViews>
    <workbookView xWindow="0" yWindow="0" windowWidth="28800" windowHeight="12435"/>
  </bookViews>
  <sheets>
    <sheet name="Лист1" sheetId="1" r:id="rId1"/>
  </sheets>
  <definedNames>
    <definedName name="_xlnm.Print_Area" localSheetId="0">Лист1!$A$1:$Q$64</definedName>
  </definedNames>
  <calcPr calcId="152511" concurrentCalc="0"/>
</workbook>
</file>

<file path=xl/calcChain.xml><?xml version="1.0" encoding="utf-8"?>
<calcChain xmlns="http://schemas.openxmlformats.org/spreadsheetml/2006/main">
  <c r="Q55" i="1" l="1"/>
  <c r="Q56" i="1"/>
  <c r="Q57" i="1"/>
  <c r="Q54" i="1"/>
  <c r="Q50" i="1"/>
  <c r="Q51" i="1"/>
  <c r="Q52" i="1"/>
  <c r="Q49" i="1"/>
  <c r="Q47" i="1"/>
  <c r="Q46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28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12" i="1"/>
  <c r="Q9" i="1"/>
  <c r="Q10" i="1"/>
  <c r="Q8" i="1"/>
  <c r="C58" i="1"/>
  <c r="Q58" i="1"/>
</calcChain>
</file>

<file path=xl/sharedStrings.xml><?xml version="1.0" encoding="utf-8"?>
<sst xmlns="http://schemas.openxmlformats.org/spreadsheetml/2006/main" count="255" uniqueCount="69">
  <si>
    <t>№ п/п</t>
  </si>
  <si>
    <t>Наименование оборудования</t>
  </si>
  <si>
    <t>Вытяжная дымоудаления ВД1 (ВД2) в составе: вентилятор ВКР-7,1-С Ду-02/400 с шкафом управления и набором клапанов (противопожарных) (кровля, венткамера на тех.этаже в осях 15-21, Ж-К)</t>
  </si>
  <si>
    <t>Приточная дымоудаления ПД-1 в составе: вентилятор ВК-315 Б, с шкафом управления и набором клапанов (противопожарных) (тех.этаж в осях 11-22, Р-П)</t>
  </si>
  <si>
    <t>Приточная дымоудаления ПД-2 (ПД-3) в составе: вентилятор ВО-25-188-10-01, с шкафом управления и набором клапанов (противопожарных) (ПД-2: тех.этаж в осях 7-9, Н-М; ПД-3: тех.этаж в осях 27-29, Н-М)</t>
  </si>
  <si>
    <t>Осмотр электрической проводки, проверка соединений</t>
  </si>
  <si>
    <t>Проверка правильности уставок и начальных параметров контроллера, корректировка, проверка правильности функционирования после корректировки</t>
  </si>
  <si>
    <t>Очистка наружной приточной вент. решётки</t>
  </si>
  <si>
    <t xml:space="preserve">Проверка открытия и закрытия заслонок и клапанов </t>
  </si>
  <si>
    <t>Проверка технического состояния и работоспособности жидкостных калориферов воздуха и термостатов защиты от замерзания (при наличии)</t>
  </si>
  <si>
    <t>Проверка технического состояния и работоспособности смесительных узлов  вентиляционных установок (насосов, клапанов, эл. приводов, фильтов воды, датчиков температуры жидкости)</t>
  </si>
  <si>
    <t>Проверка технического состояния и работоспособности фреоновых теплообменников и трссы</t>
  </si>
  <si>
    <t>Чистка змеевиков, удаление пыли с ККБ</t>
  </si>
  <si>
    <t>Замена фильтров (со стоимостью фильтра)</t>
  </si>
  <si>
    <t xml:space="preserve"> Осмотр вентиляторов проверка правильности работы, очистка крыльчаток вентилятора</t>
  </si>
  <si>
    <t>Визуальный осмотр калорифера, рекуператора на предмет загрязнения и повреждений, проверка исправности ТЭНов, читска дренажной трассы</t>
  </si>
  <si>
    <t>Выезд специалиста для визуального осмотра вент.систем, заполнения журнала (выезд по требованию для устранения жалоб, проведения проверок)</t>
  </si>
  <si>
    <t>1 раз в год</t>
  </si>
  <si>
    <t>Минимум 1 раз в квартал и по требованию (в рабочии дни с 8 до 17 часов)</t>
  </si>
  <si>
    <r>
      <t>Система противодымная вытяжная В</t>
    </r>
    <r>
      <rPr>
        <sz val="12"/>
        <rFont val="Times New Roman"/>
        <family val="1"/>
        <charset val="204"/>
      </rPr>
      <t>Д1 в</t>
    </r>
    <r>
      <rPr>
        <sz val="12"/>
        <color indexed="8"/>
        <rFont val="Times New Roman"/>
        <family val="1"/>
        <charset val="204"/>
      </rPr>
      <t xml:space="preserve"> составе вентилятора  ВРАН6-112 (22 кВт, 380В); клапанов противопожарных KPNZ-60-600x350-F2-SN-MV220-03 - 2 шт; KPNZ-60-750x300-F2-SN-NV220-03 - 14 шт; KPNZ-60-700x700-F2-SN-MV220-03 - 1шт;</t>
    </r>
  </si>
  <si>
    <r>
      <t>Система противодымная вытяжная В</t>
    </r>
    <r>
      <rPr>
        <sz val="12"/>
        <rFont val="Times New Roman"/>
        <family val="1"/>
        <charset val="204"/>
      </rPr>
      <t>Д2 в</t>
    </r>
    <r>
      <rPr>
        <sz val="12"/>
        <color indexed="8"/>
        <rFont val="Times New Roman"/>
        <family val="1"/>
        <charset val="204"/>
      </rPr>
      <t xml:space="preserve"> составе вентилятора  ВРАН9-063 (5,5 кВт, 380В); клапанов противопожарных KPNZ-60-600x350-F2-SN-MV220-03 - 1 шт; KPNZ-60-800x450-F2-SN-MV220-03 - 1 шт; </t>
    </r>
  </si>
  <si>
    <r>
      <t>Система противодымная подпора П</t>
    </r>
    <r>
      <rPr>
        <sz val="12"/>
        <rFont val="Times New Roman"/>
        <family val="1"/>
        <charset val="204"/>
      </rPr>
      <t>Д1 в</t>
    </r>
    <r>
      <rPr>
        <sz val="12"/>
        <color indexed="8"/>
        <rFont val="Times New Roman"/>
        <family val="1"/>
        <charset val="204"/>
      </rPr>
      <t xml:space="preserve"> составе вентилятора  ВРАН6-080 (15 кВт, 380В); клапанов противопожарных KPNZ-60-900x1050-F2-SN-MV220-03 - 1 шт; KPNZ-60-800x450-F2-SN-MV220-03 - 6 шт; </t>
    </r>
  </si>
  <si>
    <r>
      <t>Система противодымная приточная П</t>
    </r>
    <r>
      <rPr>
        <sz val="12"/>
        <rFont val="Times New Roman"/>
        <family val="1"/>
        <charset val="204"/>
      </rPr>
      <t>Д2 в</t>
    </r>
    <r>
      <rPr>
        <sz val="12"/>
        <color indexed="8"/>
        <rFont val="Times New Roman"/>
        <family val="1"/>
        <charset val="204"/>
      </rPr>
      <t xml:space="preserve"> составе вентилятора канального CFk 315 MAX;    фильтр-бокс FBCr 315; электрический нагреватель для круглого канала EHC 315-6,0/3; электрический нагреватель для круглого канала EHC 315-9,0/3; шкаф управления BM-mini-17 с реле давления и датчиком температуры и пультом управления ARC-121; клапанов противопожарных KPNZ-60-250x200-F2-SN-MV220-03 - 6 шт; KPNZ-60-315-NP-MV220-03 - 1 шт; </t>
    </r>
  </si>
  <si>
    <r>
      <t>Система противодымная подпора П</t>
    </r>
    <r>
      <rPr>
        <sz val="12"/>
        <rFont val="Times New Roman"/>
        <family val="1"/>
        <charset val="204"/>
      </rPr>
      <t>Д3 в</t>
    </r>
    <r>
      <rPr>
        <sz val="12"/>
        <color indexed="8"/>
        <rFont val="Times New Roman"/>
        <family val="1"/>
        <charset val="204"/>
      </rPr>
      <t xml:space="preserve"> составе вентилятора  ОСА 501-071 (5,5 кВт, 380В); клапанов противопожарных KPNZ-60-650x600-F2-SN-MV220-03 - 1 шт; KPNZ-60-650x500-F2-SN-MV220-03 - 1 шт; </t>
    </r>
  </si>
  <si>
    <r>
      <t>Система противодымная подпора П</t>
    </r>
    <r>
      <rPr>
        <sz val="12"/>
        <rFont val="Times New Roman"/>
        <family val="1"/>
        <charset val="204"/>
      </rPr>
      <t>Д4 в</t>
    </r>
    <r>
      <rPr>
        <sz val="12"/>
        <color indexed="8"/>
        <rFont val="Times New Roman"/>
        <family val="1"/>
        <charset val="204"/>
      </rPr>
      <t xml:space="preserve"> составе вентилятора  ОСА 501-071 (5,5 кВт, 380В); клапанов противопожарных KPNZ-60-650x600-F2-SN-MV220-03 - 1 шт; </t>
    </r>
  </si>
  <si>
    <r>
      <t>Система противодымная подпора П</t>
    </r>
    <r>
      <rPr>
        <sz val="12"/>
        <rFont val="Times New Roman"/>
        <family val="1"/>
        <charset val="204"/>
      </rPr>
      <t>Д5 в</t>
    </r>
    <r>
      <rPr>
        <sz val="12"/>
        <color indexed="8"/>
        <rFont val="Times New Roman"/>
        <family val="1"/>
        <charset val="204"/>
      </rPr>
      <t xml:space="preserve"> составе вентилятора  ОСА 501-063 (3 кВт, 380В); клапанов противопожарных KPNZ-60-1100x600-F2-SN-MV220-03 - 1 шт; KPNZ-60-600x600-F2-SN-MV220-03 - 1 шт;</t>
    </r>
  </si>
  <si>
    <r>
      <t>Система противодымная подпора П</t>
    </r>
    <r>
      <rPr>
        <sz val="12"/>
        <rFont val="Times New Roman"/>
        <family val="1"/>
        <charset val="204"/>
      </rPr>
      <t>Д6 в</t>
    </r>
    <r>
      <rPr>
        <sz val="12"/>
        <color indexed="8"/>
        <rFont val="Times New Roman"/>
        <family val="1"/>
        <charset val="204"/>
      </rPr>
      <t xml:space="preserve"> составе вентилятора  ОСА 501-045 (1,5 кВт, 380В); клапанов противопожарных KPNZ-60-750x400-F2-SN-MV220-03 - 14 шт; KPNZ-60-550x500-F2-SN-MV220-03 - 1 шт;</t>
    </r>
  </si>
  <si>
    <r>
      <t>Система противодымная подпора П</t>
    </r>
    <r>
      <rPr>
        <sz val="12"/>
        <rFont val="Times New Roman"/>
        <family val="1"/>
        <charset val="204"/>
      </rPr>
      <t>Д7 в</t>
    </r>
    <r>
      <rPr>
        <sz val="12"/>
        <color indexed="8"/>
        <rFont val="Times New Roman"/>
        <family val="1"/>
        <charset val="204"/>
      </rPr>
      <t xml:space="preserve"> составе вентилятора  ОСА 501-071 (5,5 кВт, 380В); клапанов противопожарных KPNZ-60-900x600-F2-SN-MV220-03 - 2 шт; </t>
    </r>
  </si>
  <si>
    <r>
      <t>Система противодымная подпора П</t>
    </r>
    <r>
      <rPr>
        <sz val="12"/>
        <rFont val="Times New Roman"/>
        <family val="1"/>
        <charset val="204"/>
      </rPr>
      <t>Д8 в</t>
    </r>
    <r>
      <rPr>
        <sz val="12"/>
        <color indexed="8"/>
        <rFont val="Times New Roman"/>
        <family val="1"/>
        <charset val="204"/>
      </rPr>
      <t xml:space="preserve"> составе вентилятора  ОСА 300-063/А (5,5 кВт, 380В); клапанов противопожарных KPNZ-60-800x600-F2-SN-MV220-03 - 1 шт; </t>
    </r>
  </si>
  <si>
    <r>
      <t>Система противодымная подпора П</t>
    </r>
    <r>
      <rPr>
        <sz val="12"/>
        <rFont val="Times New Roman"/>
        <family val="1"/>
        <charset val="204"/>
      </rPr>
      <t>Д9 в</t>
    </r>
    <r>
      <rPr>
        <sz val="12"/>
        <color indexed="8"/>
        <rFont val="Times New Roman"/>
        <family val="1"/>
        <charset val="204"/>
      </rPr>
      <t xml:space="preserve"> составе вентилятора  ОСА 300-063/А (5,5 кВт, 380В); клапанов противопожарных KPNZ-60-800x600-F2-SN-MV220-03 - 1 шт; </t>
    </r>
  </si>
  <si>
    <r>
      <t>Система противодымная подпора П</t>
    </r>
    <r>
      <rPr>
        <sz val="12"/>
        <rFont val="Times New Roman"/>
        <family val="1"/>
        <charset val="204"/>
      </rPr>
      <t>Д10 в</t>
    </r>
    <r>
      <rPr>
        <sz val="12"/>
        <color indexed="8"/>
        <rFont val="Times New Roman"/>
        <family val="1"/>
        <charset val="204"/>
      </rPr>
      <t xml:space="preserve"> составе вентилятора  ОСА 501-045 (5,5 кВт, 380В); клапанов противопожарных KЛАД-3-К-800x450-МВЕ(220)-ВН-Г-К - 1 шт; KPNZ-60-450-NP-SN-MV220-03 - 1 шт; </t>
    </r>
  </si>
  <si>
    <r>
      <t>Система противодымная подпора естественная П</t>
    </r>
    <r>
      <rPr>
        <sz val="12"/>
        <rFont val="Times New Roman"/>
        <family val="1"/>
        <charset val="204"/>
      </rPr>
      <t>ДЕ1,2 в</t>
    </r>
    <r>
      <rPr>
        <sz val="12"/>
        <color indexed="8"/>
        <rFont val="Times New Roman"/>
        <family val="1"/>
        <charset val="204"/>
      </rPr>
      <t xml:space="preserve"> составе клапана противопожарного  KPNZ-60-900x700-F2-SN-MV220-03 -1 шт</t>
    </r>
  </si>
  <si>
    <r>
      <t>Система противодымная подпора П</t>
    </r>
    <r>
      <rPr>
        <sz val="12"/>
        <rFont val="Times New Roman"/>
        <family val="1"/>
        <charset val="204"/>
      </rPr>
      <t>Д11 в</t>
    </r>
    <r>
      <rPr>
        <sz val="12"/>
        <color indexed="8"/>
        <rFont val="Times New Roman"/>
        <family val="1"/>
        <charset val="204"/>
      </rPr>
      <t xml:space="preserve"> составе вентилятора  ВКОП 0-040(1,1 кВт, 380В); клапанов противопожарных KPNZ-60-600x350-F2-SN-MV220-03 -14 шт; KPNZ-60-400-NP-SN-MV220-03 - 1 шт; </t>
    </r>
  </si>
  <si>
    <r>
      <t>Система противодымная подпора П</t>
    </r>
    <r>
      <rPr>
        <sz val="12"/>
        <rFont val="Times New Roman"/>
        <family val="1"/>
        <charset val="204"/>
      </rPr>
      <t>Д12 в</t>
    </r>
    <r>
      <rPr>
        <sz val="12"/>
        <color indexed="8"/>
        <rFont val="Times New Roman"/>
        <family val="1"/>
        <charset val="204"/>
      </rPr>
      <t xml:space="preserve"> составе вентилятора  ВКОП 0-040(1,1 кВт, 380В); клапанов противопожарных KPNZ-60-600x350-F2-SN-MV220-03 -14 шт; KPNZ-60-400-NP-SN-MV220-03 - 1 шт; </t>
    </r>
  </si>
  <si>
    <r>
      <t>Система противодымная вытяжная В</t>
    </r>
    <r>
      <rPr>
        <sz val="12"/>
        <rFont val="Times New Roman"/>
        <family val="1"/>
        <charset val="204"/>
      </rPr>
      <t>Д1 в</t>
    </r>
    <r>
      <rPr>
        <sz val="12"/>
        <color indexed="8"/>
        <rFont val="Times New Roman"/>
        <family val="1"/>
        <charset val="204"/>
      </rPr>
      <t xml:space="preserve"> составе вентилятора  ВРАН6-080 (15 кВт, 380В); клапанов противопожарных KPNZ-60-850x350-F2-SN-MV220-03 - 2 шт; KPNZ-60-700x300-F2-SN-NV220-03 - 11 шт; KPNZ-60-700x700-F2-SN-MV220-03 - 1шт;</t>
    </r>
  </si>
  <si>
    <r>
      <t>Система противодымная вытяжная В</t>
    </r>
    <r>
      <rPr>
        <sz val="12"/>
        <rFont val="Times New Roman"/>
        <family val="1"/>
        <charset val="204"/>
      </rPr>
      <t>Д3 в</t>
    </r>
    <r>
      <rPr>
        <sz val="12"/>
        <color indexed="8"/>
        <rFont val="Times New Roman"/>
        <family val="1"/>
        <charset val="204"/>
      </rPr>
      <t xml:space="preserve"> составе вентилятора  КРОВ61-063 (1,1 кВт, 380В); клапанов противопожарных KPNZ-60-500x450-F2-SN-MV220-03 - 1 шт; </t>
    </r>
  </si>
  <si>
    <r>
      <t>Система противодымная подпора П</t>
    </r>
    <r>
      <rPr>
        <sz val="12"/>
        <rFont val="Times New Roman"/>
        <family val="1"/>
        <charset val="204"/>
      </rPr>
      <t>Д1 в</t>
    </r>
    <r>
      <rPr>
        <sz val="12"/>
        <color indexed="8"/>
        <rFont val="Times New Roman"/>
        <family val="1"/>
        <charset val="204"/>
      </rPr>
      <t xml:space="preserve"> составе вентилятора  ВРАН6-080 (15 кВт, 380В); клапанов противопожарных KPNZ-60-800x450-F2-SN-MV220-03 - 6 шт; KPNZ-60-900x1050-F2-SN-MV220-03 - 1 шт; </t>
    </r>
  </si>
  <si>
    <r>
      <t>Система противодымная подпора П</t>
    </r>
    <r>
      <rPr>
        <sz val="12"/>
        <rFont val="Times New Roman"/>
        <family val="1"/>
        <charset val="204"/>
      </rPr>
      <t>Д3 в</t>
    </r>
    <r>
      <rPr>
        <sz val="12"/>
        <color indexed="8"/>
        <rFont val="Times New Roman"/>
        <family val="1"/>
        <charset val="204"/>
      </rPr>
      <t xml:space="preserve"> составе вентилятора  ОСА 501-050 (7,5 кВт, 380В); клапанов противопожарных KPNZ-60-650x600-F2-SN-MV220-03 - 1 шт; KPNZ-60-650x500-F2-SN-MV220-03 - 1 шт; </t>
    </r>
  </si>
  <si>
    <r>
      <t>Система противодымная подпора П</t>
    </r>
    <r>
      <rPr>
        <sz val="12"/>
        <rFont val="Times New Roman"/>
        <family val="1"/>
        <charset val="204"/>
      </rPr>
      <t>Д4 в</t>
    </r>
    <r>
      <rPr>
        <sz val="12"/>
        <color indexed="8"/>
        <rFont val="Times New Roman"/>
        <family val="1"/>
        <charset val="204"/>
      </rPr>
      <t xml:space="preserve"> составе вентилятора  ОСА 501-050 (7,5 кВт, 380В); клапанов противопожарных KPNZ-60-650x600-F2-SN-MV220-03 - 1 шт; 650x500-F2-SN-MV220-03 - 1 шт;</t>
    </r>
  </si>
  <si>
    <r>
      <t>Система противодымная подпора П</t>
    </r>
    <r>
      <rPr>
        <sz val="12"/>
        <rFont val="Times New Roman"/>
        <family val="1"/>
        <charset val="204"/>
      </rPr>
      <t>Д5 в</t>
    </r>
    <r>
      <rPr>
        <sz val="12"/>
        <color indexed="8"/>
        <rFont val="Times New Roman"/>
        <family val="1"/>
        <charset val="204"/>
      </rPr>
      <t xml:space="preserve"> составе вентилятора  ОСА 501-045 (4 кВт, 380В); клапанов противопожарных KPNZ-60-1150x600-F2-SN-MV220-03 - 1 шт; KPNZ-60-650x650-F2-SN-MV220-03 - 1 шт; KPNZ-60-900x650-F2-SN-MV220-03 - 1 шт;</t>
    </r>
  </si>
  <si>
    <r>
      <t>Система противодымная подпора П</t>
    </r>
    <r>
      <rPr>
        <sz val="12"/>
        <rFont val="Times New Roman"/>
        <family val="1"/>
        <charset val="204"/>
      </rPr>
      <t>Д6 в</t>
    </r>
    <r>
      <rPr>
        <sz val="12"/>
        <color indexed="8"/>
        <rFont val="Times New Roman"/>
        <family val="1"/>
        <charset val="204"/>
      </rPr>
      <t xml:space="preserve"> составе вентилятора  ОСА 301-040 (1,5 кВт, 380В); клапанов противопожарных KЛАД-3-К-750x400-МВЕ(220)-ВН-Г-К  - 11 шт; KPNZ-60-550x600-F2-SN-MV220-03 - 1 шт;</t>
    </r>
  </si>
  <si>
    <r>
      <t>Система противодымная подпора П</t>
    </r>
    <r>
      <rPr>
        <sz val="12"/>
        <rFont val="Times New Roman"/>
        <family val="1"/>
        <charset val="204"/>
      </rPr>
      <t>Д7 в</t>
    </r>
    <r>
      <rPr>
        <sz val="12"/>
        <color indexed="8"/>
        <rFont val="Times New Roman"/>
        <family val="1"/>
        <charset val="204"/>
      </rPr>
      <t xml:space="preserve"> составе вентилятора  ОСА 501-063 (5,5 кВт, 380В); клапанов противопожарных KPNZ-60-900x600-F2-SN-MV220-03 - 2 шт; </t>
    </r>
  </si>
  <si>
    <r>
      <t>Система противодымная подпора П</t>
    </r>
    <r>
      <rPr>
        <sz val="12"/>
        <rFont val="Times New Roman"/>
        <family val="1"/>
        <charset val="204"/>
      </rPr>
      <t>Д8 в</t>
    </r>
    <r>
      <rPr>
        <sz val="12"/>
        <color indexed="8"/>
        <rFont val="Times New Roman"/>
        <family val="1"/>
        <charset val="204"/>
      </rPr>
      <t xml:space="preserve"> составе вентилятора  ОСА 300-063 (5,5 кВт, 380В); клапанов противопожарных KPNZ-60-800x600-F2-SN-MV220-03 - 1 шт; </t>
    </r>
  </si>
  <si>
    <r>
      <t>Система противодымная подпора П</t>
    </r>
    <r>
      <rPr>
        <sz val="12"/>
        <rFont val="Times New Roman"/>
        <family val="1"/>
        <charset val="204"/>
      </rPr>
      <t>Д9 в</t>
    </r>
    <r>
      <rPr>
        <sz val="12"/>
        <color indexed="8"/>
        <rFont val="Times New Roman"/>
        <family val="1"/>
        <charset val="204"/>
      </rPr>
      <t xml:space="preserve"> составе вентилятора  ОСА 300-063 (5,5 кВт, 380В); клапанов противопожарных KPNZ-60-800x600-F2-SN-MV220-03 - 1 шт; </t>
    </r>
  </si>
  <si>
    <r>
      <t>Система противодымная подпора П</t>
    </r>
    <r>
      <rPr>
        <sz val="12"/>
        <rFont val="Times New Roman"/>
        <family val="1"/>
        <charset val="204"/>
      </rPr>
      <t>Д10 в</t>
    </r>
    <r>
      <rPr>
        <sz val="12"/>
        <color indexed="8"/>
        <rFont val="Times New Roman"/>
        <family val="1"/>
        <charset val="204"/>
      </rPr>
      <t xml:space="preserve"> составе вентилятора  ОСА 501-063 (5,5 кВт, 380В); клапанов противопожарных KPNZ-60-500x600-F2-SN-MV220-03 - 1 шт; KPNZ-60-750x400-F2-SN-MV220-03 - 1 шт; </t>
    </r>
  </si>
  <si>
    <r>
      <t>Система противодымная подпора естественная П</t>
    </r>
    <r>
      <rPr>
        <sz val="12"/>
        <rFont val="Times New Roman"/>
        <family val="1"/>
        <charset val="204"/>
      </rPr>
      <t>ДЕ1, 2 в</t>
    </r>
    <r>
      <rPr>
        <sz val="12"/>
        <color indexed="8"/>
        <rFont val="Times New Roman"/>
        <family val="1"/>
        <charset val="204"/>
      </rPr>
      <t xml:space="preserve"> составе клапана противопожарного  KPNZ-60-900x700-F2-SN-MV220-03 -1 шт</t>
    </r>
  </si>
  <si>
    <r>
      <t>Система противодымная подпора естественная П</t>
    </r>
    <r>
      <rPr>
        <sz val="12"/>
        <rFont val="Times New Roman"/>
        <family val="1"/>
        <charset val="204"/>
      </rPr>
      <t>ДЕ3, 4 в</t>
    </r>
    <r>
      <rPr>
        <sz val="12"/>
        <color indexed="8"/>
        <rFont val="Times New Roman"/>
        <family val="1"/>
        <charset val="204"/>
      </rPr>
      <t xml:space="preserve"> составе клапана противопожарного  KPNZ-60-1150x700-F2-SN-MV220-03 -1 шт</t>
    </r>
  </si>
  <si>
    <r>
      <t>Система противодымная подпора П</t>
    </r>
    <r>
      <rPr>
        <sz val="12"/>
        <rFont val="Times New Roman"/>
        <family val="1"/>
        <charset val="204"/>
      </rPr>
      <t>Д11 в</t>
    </r>
    <r>
      <rPr>
        <sz val="12"/>
        <color indexed="8"/>
        <rFont val="Times New Roman"/>
        <family val="1"/>
        <charset val="204"/>
      </rPr>
      <t xml:space="preserve"> составе вентилятора  ВКОП 0-040(2,2 кВт, 380В); клапанов противопожарных KЛАД-3-К-650x400-МВЕ(220)-ВН-Г-К  -11 шт; KPNZ-60-400-NP-SN-MV220-03 - 1 шт; </t>
    </r>
  </si>
  <si>
    <r>
      <t>Система противодымная подпора П</t>
    </r>
    <r>
      <rPr>
        <sz val="12"/>
        <rFont val="Times New Roman"/>
        <family val="1"/>
        <charset val="204"/>
      </rPr>
      <t>Д12 в</t>
    </r>
    <r>
      <rPr>
        <sz val="12"/>
        <color indexed="8"/>
        <rFont val="Times New Roman"/>
        <family val="1"/>
        <charset val="204"/>
      </rPr>
      <t xml:space="preserve"> составе вентилятора  ВКОП 0-040(2,2 кВт, 380В); клапанов противопожарных KЛАД-3-К-650x400-МВЕ(220)-ВН-Г-К  -8 шт; KPNZ-60-400-NP-SN-MV220-03 - 1 шт; </t>
    </r>
  </si>
  <si>
    <t>Кол-во вентиляционных установок:</t>
  </si>
  <si>
    <r>
      <t>Система противодымная удаления ДУ1</t>
    </r>
    <r>
      <rPr>
        <sz val="12"/>
        <rFont val="Times New Roman"/>
        <family val="1"/>
        <charset val="204"/>
      </rPr>
      <t xml:space="preserve"> в</t>
    </r>
    <r>
      <rPr>
        <sz val="12"/>
        <color indexed="8"/>
        <rFont val="Times New Roman"/>
        <family val="1"/>
        <charset val="204"/>
      </rPr>
      <t xml:space="preserve"> составе вентилятора  ВРАН6-ДУ-081 (4 кВт, 380В); клапанов противопожарных КЛОП-2(60)-Нз-800x500-МВЕ(220) - 1 шт; шкаф управления ШУДУ-380/4-4-ЭП-220 - 1 шт</t>
    </r>
  </si>
  <si>
    <r>
      <t>Система противодымная подпора естественная ПДЕ1</t>
    </r>
    <r>
      <rPr>
        <sz val="12"/>
        <rFont val="Times New Roman"/>
        <family val="1"/>
        <charset val="204"/>
      </rPr>
      <t xml:space="preserve"> в</t>
    </r>
    <r>
      <rPr>
        <sz val="12"/>
        <color indexed="8"/>
        <rFont val="Times New Roman"/>
        <family val="1"/>
        <charset val="204"/>
      </rPr>
      <t xml:space="preserve"> составе  клапанов противопожарных КВУ С-1000x400-03-МВ - 1 шт</t>
    </r>
  </si>
  <si>
    <t>Стоимость облуживания в месяц одной системы, руб.</t>
  </si>
  <si>
    <t>Вытяжная дымоудаления ДВ1 в составе: вентилятор радиальный "ВЕЗА" ВРАН6-090-ДУ400-Н-00300/8 со шкафом управления и клапаном противопожарным НЗ с эл.приводом Belimo "ВИНГС-М" КЛОП-2(60)-1000х400-МВЕ(220)-К (коридор цокольного этажа в осях 1-5)</t>
  </si>
  <si>
    <t>Вытяжная дымоудаления ДВ2 в составе: вентилятор радиальный "ВЕЗА" ВРАН6-090-ДУ400-Н-00300/8 со шкафом управления и клапаном противопожарным НЗ с эл.приводом Belimo "ВИНГС-М" КЛОП-2(60)-1000х400-МВЕ(220)-К (коридор цокольного этажа в осях 10-16)</t>
  </si>
  <si>
    <t xml:space="preserve">Приточная дымоудаления естественная ДПЕ-1 в составе: клапан противопожарный НЗ с эл.приводом Belimo "ВИНГС-М" КЛОП-2(60)-1600х600-МВЕ(220)-К </t>
  </si>
  <si>
    <t xml:space="preserve">Приточная дымоудаления естественная ДПЕ-2 в составе: клапан противопожарный НЗ с эл.приводом Belimo "ВИНГС-М" КЛАД-3-К-1700х700-ВЕ-ВГ-К </t>
  </si>
  <si>
    <t>1 раз в квартал</t>
  </si>
  <si>
    <t>Стоимость облуживания в квартал, руб.</t>
  </si>
  <si>
    <t>Кол-во систем, шт.</t>
  </si>
  <si>
    <t>Всего за год.</t>
  </si>
  <si>
    <t>Общежитие №9 "СЖК Парус" по адресу: пер. Буяновский, 3а</t>
  </si>
  <si>
    <t>Общежитие №10 "СЖК Маяк" по адресу: ул. Аркадия Иванова, 24</t>
  </si>
  <si>
    <t>Общежитие №10 "СЖК Маяк" по адресу: ул. Аркадия Иванова, 22</t>
  </si>
  <si>
    <t>Учебный корпус ТГУ №13 по адресу: пр. Ленина, 36, стр.13</t>
  </si>
  <si>
    <t>Общежитие №1 по адресу: г. Томск, ул. Никитина, 4</t>
  </si>
  <si>
    <t>Общежитие №5 по адресу: г. Томск, пр-т. Ленина, 49а</t>
  </si>
  <si>
    <t>Приложение №5    
к техническому заданию на оказание услуг по техническому обслуживанию и ремонту систем противопожарной защиты: пожарной сигнализации, оповещения и управления эвакуацией людей при пожаре, автоматического пожаротушения, противодымной вентиляции, противопожарного водоснабжения, систем автоматизации и их элементов на объектах ТГУ</t>
  </si>
  <si>
    <t>Перечень объектов, оборудования и услуг по техническому обслуживанию и ремонту систем противодымной вентиляции, на объектах ТГУ на 2025-2026г.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</si>
</sst>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0" borderId="1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vertical="center" wrapText="1"/>
    </xf>
    <xf numFmtId="0" fontId="2" fillId="0" borderId="4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textRotation="90" wrapText="1"/>
    </xf>
    <xf numFmtId="0" fontId="3" fillId="2" borderId="0" xfId="0" applyFont="1" applyFill="1" applyBorder="1" applyAlignment="1">
      <alignment vertical="center"/>
    </xf>
    <xf numFmtId="0" fontId="4" fillId="2" borderId="1" xfId="0" applyFont="1" applyFill="1" applyBorder="1" applyAlignment="1">
      <alignment vertical="center" wrapText="1"/>
    </xf>
    <xf numFmtId="0" fontId="3" fillId="2" borderId="0" xfId="0" applyFont="1" applyFill="1" applyAlignment="1">
      <alignment vertical="center"/>
    </xf>
    <xf numFmtId="0" fontId="3" fillId="2" borderId="1" xfId="0" applyFont="1" applyFill="1" applyBorder="1" applyAlignment="1">
      <alignment vertical="center" textRotation="90"/>
    </xf>
    <xf numFmtId="0" fontId="3" fillId="2" borderId="1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 wrapText="1"/>
    </xf>
    <xf numFmtId="0" fontId="4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3" fillId="0" borderId="0" xfId="0" applyFont="1" applyFill="1" applyAlignment="1">
      <alignment vertical="center" wrapText="1" justifyLastLine="1"/>
    </xf>
    <xf numFmtId="0" fontId="4" fillId="0" borderId="0" xfId="0" applyFont="1" applyFill="1" applyAlignment="1">
      <alignment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right" vertical="center" wrapText="1"/>
    </xf>
    <xf numFmtId="0" fontId="4" fillId="2" borderId="5" xfId="0" applyFont="1" applyFill="1" applyBorder="1" applyAlignment="1">
      <alignment horizontal="right" vertical="center" wrapText="1"/>
    </xf>
    <xf numFmtId="0" fontId="5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textRotation="90" wrapText="1"/>
    </xf>
    <xf numFmtId="0" fontId="3" fillId="0" borderId="1" xfId="0" applyFont="1" applyFill="1" applyBorder="1" applyAlignment="1">
      <alignment horizontal="center" vertical="center" textRotation="90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1"/>
  <sheetViews>
    <sheetView tabSelected="1" topLeftCell="A76" zoomScale="55" zoomScaleNormal="55" zoomScaleSheetLayoutView="55" workbookViewId="0">
      <selection activeCell="W8" sqref="W8"/>
    </sheetView>
  </sheetViews>
  <sheetFormatPr defaultRowHeight="15.75" x14ac:dyDescent="0.25"/>
  <cols>
    <col min="1" max="1" width="4" style="23" customWidth="1"/>
    <col min="2" max="2" width="47.140625" style="12" customWidth="1"/>
    <col min="3" max="3" width="4.5703125" style="19" customWidth="1"/>
    <col min="4" max="4" width="14.85546875" style="12" customWidth="1"/>
    <col min="5" max="5" width="11.42578125" style="12" customWidth="1"/>
    <col min="6" max="6" width="20.85546875" style="12" customWidth="1"/>
    <col min="7" max="7" width="15.85546875" style="12" customWidth="1"/>
    <col min="8" max="8" width="20.28515625" style="12" customWidth="1"/>
    <col min="9" max="9" width="8.28515625" style="12" customWidth="1"/>
    <col min="10" max="10" width="8.7109375" style="12" customWidth="1"/>
    <col min="11" max="11" width="9.42578125" style="12" customWidth="1"/>
    <col min="12" max="12" width="15.85546875" style="12" customWidth="1"/>
    <col min="13" max="13" width="10.5703125" style="12" customWidth="1"/>
    <col min="14" max="14" width="31.140625" style="12" customWidth="1"/>
    <col min="15" max="15" width="22.140625" style="12" customWidth="1"/>
    <col min="16" max="16" width="13.42578125" style="27" customWidth="1"/>
    <col min="17" max="17" width="15.7109375" style="27" customWidth="1"/>
    <col min="18" max="16384" width="9.140625" style="12"/>
  </cols>
  <sheetData>
    <row r="1" spans="1:17" x14ac:dyDescent="0.25"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</row>
    <row r="2" spans="1:17" ht="84" customHeight="1" x14ac:dyDescent="0.25">
      <c r="A2" s="34" t="s">
        <v>67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</row>
    <row r="3" spans="1:17" x14ac:dyDescent="0.25">
      <c r="A3" s="30"/>
      <c r="B3" s="31"/>
      <c r="C3" s="27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</row>
    <row r="4" spans="1:17" ht="39" customHeight="1" x14ac:dyDescent="0.25">
      <c r="A4" s="33" t="s">
        <v>68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</row>
    <row r="5" spans="1:17" ht="15" customHeight="1" x14ac:dyDescent="0.25">
      <c r="A5" s="24"/>
      <c r="B5" s="10"/>
      <c r="C5" s="8"/>
    </row>
    <row r="6" spans="1:17" ht="170.25" customHeight="1" x14ac:dyDescent="0.25">
      <c r="A6" s="25" t="s">
        <v>0</v>
      </c>
      <c r="B6" s="11" t="s">
        <v>1</v>
      </c>
      <c r="C6" s="9" t="s">
        <v>59</v>
      </c>
      <c r="D6" s="44" t="s">
        <v>14</v>
      </c>
      <c r="E6" s="45" t="s">
        <v>5</v>
      </c>
      <c r="F6" s="45" t="s">
        <v>9</v>
      </c>
      <c r="G6" s="45" t="s">
        <v>11</v>
      </c>
      <c r="H6" s="45" t="s">
        <v>15</v>
      </c>
      <c r="I6" s="45" t="s">
        <v>12</v>
      </c>
      <c r="J6" s="45" t="s">
        <v>13</v>
      </c>
      <c r="K6" s="45" t="s">
        <v>8</v>
      </c>
      <c r="L6" s="45" t="s">
        <v>6</v>
      </c>
      <c r="M6" s="45" t="s">
        <v>7</v>
      </c>
      <c r="N6" s="45" t="s">
        <v>10</v>
      </c>
      <c r="O6" s="45" t="s">
        <v>16</v>
      </c>
      <c r="P6" s="5" t="s">
        <v>52</v>
      </c>
      <c r="Q6" s="5" t="s">
        <v>58</v>
      </c>
    </row>
    <row r="7" spans="1:17" ht="36.75" customHeight="1" x14ac:dyDescent="0.25">
      <c r="A7" s="37" t="s">
        <v>61</v>
      </c>
      <c r="B7" s="38"/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9"/>
    </row>
    <row r="8" spans="1:17" ht="93.75" customHeight="1" x14ac:dyDescent="0.25">
      <c r="A8" s="20">
        <v>1</v>
      </c>
      <c r="B8" s="2" t="s">
        <v>2</v>
      </c>
      <c r="C8" s="6">
        <v>2</v>
      </c>
      <c r="D8" s="13" t="s">
        <v>57</v>
      </c>
      <c r="E8" s="13" t="s">
        <v>57</v>
      </c>
      <c r="F8" s="14"/>
      <c r="G8" s="14"/>
      <c r="H8" s="14"/>
      <c r="I8" s="14"/>
      <c r="J8" s="14"/>
      <c r="K8" s="13" t="s">
        <v>57</v>
      </c>
      <c r="L8" s="14"/>
      <c r="M8" s="14"/>
      <c r="N8" s="14"/>
      <c r="O8" s="15" t="s">
        <v>18</v>
      </c>
      <c r="P8" s="28">
        <v>0</v>
      </c>
      <c r="Q8" s="28">
        <f>C8*P8*3</f>
        <v>0</v>
      </c>
    </row>
    <row r="9" spans="1:17" ht="75" customHeight="1" x14ac:dyDescent="0.25">
      <c r="A9" s="20">
        <v>2</v>
      </c>
      <c r="B9" s="1" t="s">
        <v>3</v>
      </c>
      <c r="C9" s="7">
        <v>1</v>
      </c>
      <c r="D9" s="13" t="s">
        <v>57</v>
      </c>
      <c r="E9" s="13" t="s">
        <v>57</v>
      </c>
      <c r="F9" s="14"/>
      <c r="G9" s="14"/>
      <c r="H9" s="14"/>
      <c r="I9" s="14"/>
      <c r="J9" s="14"/>
      <c r="K9" s="13" t="s">
        <v>57</v>
      </c>
      <c r="L9" s="14"/>
      <c r="M9" s="14"/>
      <c r="N9" s="14"/>
      <c r="O9" s="15" t="s">
        <v>18</v>
      </c>
      <c r="P9" s="28">
        <v>0</v>
      </c>
      <c r="Q9" s="28">
        <f t="shared" ref="Q9:Q10" si="0">C9*P9*3</f>
        <v>0</v>
      </c>
    </row>
    <row r="10" spans="1:17" ht="86.25" customHeight="1" x14ac:dyDescent="0.25">
      <c r="A10" s="20">
        <v>3</v>
      </c>
      <c r="B10" s="1" t="s">
        <v>4</v>
      </c>
      <c r="C10" s="7">
        <v>2</v>
      </c>
      <c r="D10" s="13" t="s">
        <v>57</v>
      </c>
      <c r="E10" s="13" t="s">
        <v>57</v>
      </c>
      <c r="F10" s="14"/>
      <c r="G10" s="14"/>
      <c r="H10" s="14"/>
      <c r="I10" s="14"/>
      <c r="J10" s="14"/>
      <c r="K10" s="13" t="s">
        <v>57</v>
      </c>
      <c r="L10" s="14"/>
      <c r="M10" s="14"/>
      <c r="N10" s="14"/>
      <c r="O10" s="15" t="s">
        <v>18</v>
      </c>
      <c r="P10" s="28">
        <v>0</v>
      </c>
      <c r="Q10" s="28">
        <f t="shared" si="0"/>
        <v>0</v>
      </c>
    </row>
    <row r="11" spans="1:17" x14ac:dyDescent="0.25">
      <c r="A11" s="35" t="s">
        <v>63</v>
      </c>
      <c r="B11" s="36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</row>
    <row r="12" spans="1:17" ht="110.25" customHeight="1" x14ac:dyDescent="0.25">
      <c r="A12" s="21">
        <v>4</v>
      </c>
      <c r="B12" s="3" t="s">
        <v>19</v>
      </c>
      <c r="C12" s="7">
        <v>1</v>
      </c>
      <c r="D12" s="13" t="s">
        <v>57</v>
      </c>
      <c r="E12" s="13" t="s">
        <v>57</v>
      </c>
      <c r="F12" s="26"/>
      <c r="G12" s="26"/>
      <c r="H12" s="26"/>
      <c r="I12" s="26"/>
      <c r="J12" s="26"/>
      <c r="K12" s="13" t="s">
        <v>57</v>
      </c>
      <c r="L12" s="26"/>
      <c r="M12" s="26"/>
      <c r="N12" s="26"/>
      <c r="O12" s="15" t="s">
        <v>18</v>
      </c>
      <c r="P12" s="28">
        <v>0</v>
      </c>
      <c r="Q12" s="28">
        <f>C12*P12*3</f>
        <v>0</v>
      </c>
    </row>
    <row r="13" spans="1:17" ht="96" customHeight="1" x14ac:dyDescent="0.25">
      <c r="A13" s="21">
        <v>5</v>
      </c>
      <c r="B13" s="3" t="s">
        <v>20</v>
      </c>
      <c r="C13" s="7">
        <v>1</v>
      </c>
      <c r="D13" s="13" t="s">
        <v>57</v>
      </c>
      <c r="E13" s="13" t="s">
        <v>57</v>
      </c>
      <c r="F13" s="26"/>
      <c r="G13" s="26"/>
      <c r="H13" s="26"/>
      <c r="I13" s="26"/>
      <c r="J13" s="26"/>
      <c r="K13" s="13" t="s">
        <v>57</v>
      </c>
      <c r="L13" s="26"/>
      <c r="M13" s="26"/>
      <c r="N13" s="26"/>
      <c r="O13" s="15" t="s">
        <v>18</v>
      </c>
      <c r="P13" s="28">
        <v>0</v>
      </c>
      <c r="Q13" s="28">
        <f t="shared" ref="Q13:Q26" si="1">C13*P13*3</f>
        <v>0</v>
      </c>
    </row>
    <row r="14" spans="1:17" ht="101.25" customHeight="1" x14ac:dyDescent="0.25">
      <c r="A14" s="21">
        <v>6</v>
      </c>
      <c r="B14" s="3" t="s">
        <v>21</v>
      </c>
      <c r="C14" s="7">
        <v>1</v>
      </c>
      <c r="D14" s="13" t="s">
        <v>57</v>
      </c>
      <c r="E14" s="13" t="s">
        <v>57</v>
      </c>
      <c r="F14" s="14"/>
      <c r="G14" s="14"/>
      <c r="H14" s="14"/>
      <c r="I14" s="14"/>
      <c r="J14" s="14"/>
      <c r="K14" s="13" t="s">
        <v>57</v>
      </c>
      <c r="L14" s="14"/>
      <c r="M14" s="14"/>
      <c r="N14" s="14"/>
      <c r="O14" s="15" t="s">
        <v>18</v>
      </c>
      <c r="P14" s="28">
        <v>0</v>
      </c>
      <c r="Q14" s="28">
        <f t="shared" si="1"/>
        <v>0</v>
      </c>
    </row>
    <row r="15" spans="1:17" ht="183" customHeight="1" x14ac:dyDescent="0.25">
      <c r="A15" s="21">
        <v>7</v>
      </c>
      <c r="B15" s="3" t="s">
        <v>22</v>
      </c>
      <c r="C15" s="7">
        <v>1</v>
      </c>
      <c r="D15" s="13" t="s">
        <v>57</v>
      </c>
      <c r="E15" s="13" t="s">
        <v>57</v>
      </c>
      <c r="F15" s="14"/>
      <c r="G15" s="14"/>
      <c r="H15" s="14"/>
      <c r="I15" s="14"/>
      <c r="J15" s="14"/>
      <c r="K15" s="13" t="s">
        <v>57</v>
      </c>
      <c r="L15" s="14"/>
      <c r="M15" s="14"/>
      <c r="N15" s="14"/>
      <c r="O15" s="15" t="s">
        <v>18</v>
      </c>
      <c r="P15" s="28">
        <v>0</v>
      </c>
      <c r="Q15" s="28">
        <f t="shared" si="1"/>
        <v>0</v>
      </c>
    </row>
    <row r="16" spans="1:17" ht="100.5" customHeight="1" x14ac:dyDescent="0.25">
      <c r="A16" s="21">
        <v>8</v>
      </c>
      <c r="B16" s="3" t="s">
        <v>23</v>
      </c>
      <c r="C16" s="7">
        <v>1</v>
      </c>
      <c r="D16" s="13" t="s">
        <v>57</v>
      </c>
      <c r="E16" s="13" t="s">
        <v>57</v>
      </c>
      <c r="F16" s="14"/>
      <c r="G16" s="14"/>
      <c r="H16" s="14"/>
      <c r="I16" s="14"/>
      <c r="J16" s="14"/>
      <c r="K16" s="13" t="s">
        <v>57</v>
      </c>
      <c r="L16" s="14"/>
      <c r="M16" s="14"/>
      <c r="N16" s="14"/>
      <c r="O16" s="15" t="s">
        <v>18</v>
      </c>
      <c r="P16" s="28">
        <v>0</v>
      </c>
      <c r="Q16" s="28">
        <f t="shared" si="1"/>
        <v>0</v>
      </c>
    </row>
    <row r="17" spans="1:17" ht="74.25" customHeight="1" x14ac:dyDescent="0.25">
      <c r="A17" s="21">
        <v>9</v>
      </c>
      <c r="B17" s="3" t="s">
        <v>24</v>
      </c>
      <c r="C17" s="7">
        <v>1</v>
      </c>
      <c r="D17" s="13" t="s">
        <v>57</v>
      </c>
      <c r="E17" s="13" t="s">
        <v>57</v>
      </c>
      <c r="F17" s="14"/>
      <c r="G17" s="14"/>
      <c r="H17" s="14"/>
      <c r="I17" s="14"/>
      <c r="J17" s="14"/>
      <c r="K17" s="13" t="s">
        <v>57</v>
      </c>
      <c r="L17" s="14"/>
      <c r="M17" s="14"/>
      <c r="N17" s="14"/>
      <c r="O17" s="15" t="s">
        <v>18</v>
      </c>
      <c r="P17" s="28">
        <v>0</v>
      </c>
      <c r="Q17" s="28">
        <f t="shared" si="1"/>
        <v>0</v>
      </c>
    </row>
    <row r="18" spans="1:17" ht="103.5" customHeight="1" x14ac:dyDescent="0.25">
      <c r="A18" s="21">
        <v>10</v>
      </c>
      <c r="B18" s="3" t="s">
        <v>25</v>
      </c>
      <c r="C18" s="7">
        <v>1</v>
      </c>
      <c r="D18" s="13" t="s">
        <v>57</v>
      </c>
      <c r="E18" s="13" t="s">
        <v>57</v>
      </c>
      <c r="F18" s="14"/>
      <c r="G18" s="14"/>
      <c r="H18" s="14"/>
      <c r="I18" s="14"/>
      <c r="J18" s="14"/>
      <c r="K18" s="13" t="s">
        <v>57</v>
      </c>
      <c r="L18" s="14"/>
      <c r="M18" s="14"/>
      <c r="N18" s="14"/>
      <c r="O18" s="15" t="s">
        <v>18</v>
      </c>
      <c r="P18" s="28">
        <v>0</v>
      </c>
      <c r="Q18" s="28">
        <f t="shared" si="1"/>
        <v>0</v>
      </c>
    </row>
    <row r="19" spans="1:17" ht="96" customHeight="1" x14ac:dyDescent="0.25">
      <c r="A19" s="21">
        <v>11</v>
      </c>
      <c r="B19" s="3" t="s">
        <v>26</v>
      </c>
      <c r="C19" s="7">
        <v>1</v>
      </c>
      <c r="D19" s="13" t="s">
        <v>57</v>
      </c>
      <c r="E19" s="13" t="s">
        <v>57</v>
      </c>
      <c r="F19" s="14"/>
      <c r="G19" s="14"/>
      <c r="H19" s="14"/>
      <c r="I19" s="14"/>
      <c r="J19" s="14"/>
      <c r="K19" s="13" t="s">
        <v>57</v>
      </c>
      <c r="L19" s="14"/>
      <c r="M19" s="14"/>
      <c r="N19" s="14"/>
      <c r="O19" s="15" t="s">
        <v>18</v>
      </c>
      <c r="P19" s="28">
        <v>0</v>
      </c>
      <c r="Q19" s="28">
        <f t="shared" si="1"/>
        <v>0</v>
      </c>
    </row>
    <row r="20" spans="1:17" ht="84" customHeight="1" x14ac:dyDescent="0.25">
      <c r="A20" s="21">
        <v>12</v>
      </c>
      <c r="B20" s="3" t="s">
        <v>27</v>
      </c>
      <c r="C20" s="7">
        <v>1</v>
      </c>
      <c r="D20" s="13" t="s">
        <v>57</v>
      </c>
      <c r="E20" s="13" t="s">
        <v>57</v>
      </c>
      <c r="F20" s="14"/>
      <c r="G20" s="14"/>
      <c r="H20" s="14"/>
      <c r="I20" s="14"/>
      <c r="J20" s="14"/>
      <c r="K20" s="13" t="s">
        <v>57</v>
      </c>
      <c r="L20" s="14"/>
      <c r="M20" s="14"/>
      <c r="N20" s="14"/>
      <c r="O20" s="15" t="s">
        <v>18</v>
      </c>
      <c r="P20" s="28">
        <v>0</v>
      </c>
      <c r="Q20" s="28">
        <f t="shared" si="1"/>
        <v>0</v>
      </c>
    </row>
    <row r="21" spans="1:17" ht="71.25" customHeight="1" x14ac:dyDescent="0.25">
      <c r="A21" s="21">
        <v>13</v>
      </c>
      <c r="B21" s="3" t="s">
        <v>28</v>
      </c>
      <c r="C21" s="7">
        <v>1</v>
      </c>
      <c r="D21" s="13" t="s">
        <v>57</v>
      </c>
      <c r="E21" s="13" t="s">
        <v>57</v>
      </c>
      <c r="F21" s="14"/>
      <c r="G21" s="14"/>
      <c r="H21" s="14"/>
      <c r="I21" s="14"/>
      <c r="J21" s="14"/>
      <c r="K21" s="13" t="s">
        <v>57</v>
      </c>
      <c r="L21" s="14"/>
      <c r="M21" s="14"/>
      <c r="N21" s="14"/>
      <c r="O21" s="15" t="s">
        <v>18</v>
      </c>
      <c r="P21" s="28">
        <v>0</v>
      </c>
      <c r="Q21" s="28">
        <f t="shared" si="1"/>
        <v>0</v>
      </c>
    </row>
    <row r="22" spans="1:17" ht="90" customHeight="1" x14ac:dyDescent="0.25">
      <c r="A22" s="21">
        <v>14</v>
      </c>
      <c r="B22" s="3" t="s">
        <v>29</v>
      </c>
      <c r="C22" s="7">
        <v>1</v>
      </c>
      <c r="D22" s="13" t="s">
        <v>57</v>
      </c>
      <c r="E22" s="13" t="s">
        <v>57</v>
      </c>
      <c r="F22" s="14"/>
      <c r="G22" s="14"/>
      <c r="H22" s="14"/>
      <c r="I22" s="14"/>
      <c r="J22" s="14"/>
      <c r="K22" s="13" t="s">
        <v>57</v>
      </c>
      <c r="L22" s="14"/>
      <c r="M22" s="14"/>
      <c r="N22" s="14"/>
      <c r="O22" s="15" t="s">
        <v>18</v>
      </c>
      <c r="P22" s="28">
        <v>0</v>
      </c>
      <c r="Q22" s="28">
        <f t="shared" si="1"/>
        <v>0</v>
      </c>
    </row>
    <row r="23" spans="1:17" ht="93.75" customHeight="1" x14ac:dyDescent="0.25">
      <c r="A23" s="21">
        <v>15</v>
      </c>
      <c r="B23" s="3" t="s">
        <v>30</v>
      </c>
      <c r="C23" s="7">
        <v>1</v>
      </c>
      <c r="D23" s="13" t="s">
        <v>57</v>
      </c>
      <c r="E23" s="13" t="s">
        <v>57</v>
      </c>
      <c r="F23" s="14"/>
      <c r="G23" s="14"/>
      <c r="H23" s="14"/>
      <c r="I23" s="14"/>
      <c r="J23" s="14"/>
      <c r="K23" s="13" t="s">
        <v>57</v>
      </c>
      <c r="L23" s="14"/>
      <c r="M23" s="14"/>
      <c r="N23" s="14"/>
      <c r="O23" s="15" t="s">
        <v>18</v>
      </c>
      <c r="P23" s="28">
        <v>0</v>
      </c>
      <c r="Q23" s="28">
        <f t="shared" si="1"/>
        <v>0</v>
      </c>
    </row>
    <row r="24" spans="1:17" ht="69.75" customHeight="1" x14ac:dyDescent="0.25">
      <c r="A24" s="21">
        <v>16</v>
      </c>
      <c r="B24" s="3" t="s">
        <v>31</v>
      </c>
      <c r="C24" s="7">
        <v>2</v>
      </c>
      <c r="D24" s="13" t="s">
        <v>57</v>
      </c>
      <c r="E24" s="13" t="s">
        <v>57</v>
      </c>
      <c r="F24" s="14"/>
      <c r="G24" s="14"/>
      <c r="H24" s="14"/>
      <c r="I24" s="14"/>
      <c r="J24" s="14"/>
      <c r="K24" s="13" t="s">
        <v>57</v>
      </c>
      <c r="L24" s="14"/>
      <c r="M24" s="14"/>
      <c r="N24" s="14"/>
      <c r="O24" s="15" t="s">
        <v>18</v>
      </c>
      <c r="P24" s="28">
        <v>0</v>
      </c>
      <c r="Q24" s="28">
        <f t="shared" si="1"/>
        <v>0</v>
      </c>
    </row>
    <row r="25" spans="1:17" ht="106.5" customHeight="1" x14ac:dyDescent="0.25">
      <c r="A25" s="21">
        <v>17</v>
      </c>
      <c r="B25" s="3" t="s">
        <v>32</v>
      </c>
      <c r="C25" s="7">
        <v>1</v>
      </c>
      <c r="D25" s="13" t="s">
        <v>57</v>
      </c>
      <c r="E25" s="13" t="s">
        <v>57</v>
      </c>
      <c r="F25" s="14"/>
      <c r="G25" s="14"/>
      <c r="H25" s="14"/>
      <c r="I25" s="14"/>
      <c r="J25" s="14"/>
      <c r="K25" s="13" t="s">
        <v>57</v>
      </c>
      <c r="L25" s="14"/>
      <c r="M25" s="14"/>
      <c r="N25" s="14"/>
      <c r="O25" s="15" t="s">
        <v>18</v>
      </c>
      <c r="P25" s="28">
        <v>0</v>
      </c>
      <c r="Q25" s="28">
        <f t="shared" si="1"/>
        <v>0</v>
      </c>
    </row>
    <row r="26" spans="1:17" ht="105" customHeight="1" x14ac:dyDescent="0.25">
      <c r="A26" s="21">
        <v>18</v>
      </c>
      <c r="B26" s="3" t="s">
        <v>33</v>
      </c>
      <c r="C26" s="7">
        <v>1</v>
      </c>
      <c r="D26" s="13" t="s">
        <v>57</v>
      </c>
      <c r="E26" s="13" t="s">
        <v>57</v>
      </c>
      <c r="F26" s="26"/>
      <c r="G26" s="26"/>
      <c r="H26" s="26"/>
      <c r="I26" s="26"/>
      <c r="J26" s="26"/>
      <c r="K26" s="13" t="s">
        <v>57</v>
      </c>
      <c r="L26" s="26"/>
      <c r="M26" s="26"/>
      <c r="N26" s="26"/>
      <c r="O26" s="15" t="s">
        <v>18</v>
      </c>
      <c r="P26" s="28">
        <v>0</v>
      </c>
      <c r="Q26" s="28">
        <f t="shared" si="1"/>
        <v>0</v>
      </c>
    </row>
    <row r="27" spans="1:17" x14ac:dyDescent="0.25">
      <c r="A27" s="43" t="s">
        <v>62</v>
      </c>
      <c r="B27" s="43"/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</row>
    <row r="28" spans="1:17" ht="105.75" customHeight="1" x14ac:dyDescent="0.25">
      <c r="A28" s="21">
        <v>19</v>
      </c>
      <c r="B28" s="3" t="s">
        <v>34</v>
      </c>
      <c r="C28" s="7">
        <v>1</v>
      </c>
      <c r="D28" s="13" t="s">
        <v>57</v>
      </c>
      <c r="E28" s="13" t="s">
        <v>57</v>
      </c>
      <c r="F28" s="14"/>
      <c r="G28" s="14"/>
      <c r="H28" s="14"/>
      <c r="I28" s="14"/>
      <c r="J28" s="14"/>
      <c r="K28" s="13" t="s">
        <v>57</v>
      </c>
      <c r="L28" s="14"/>
      <c r="M28" s="14"/>
      <c r="N28" s="14"/>
      <c r="O28" s="15" t="s">
        <v>18</v>
      </c>
      <c r="P28" s="28">
        <v>0</v>
      </c>
      <c r="Q28" s="28">
        <f>C28*P28*3</f>
        <v>0</v>
      </c>
    </row>
    <row r="29" spans="1:17" ht="97.5" customHeight="1" x14ac:dyDescent="0.25">
      <c r="A29" s="21">
        <v>20</v>
      </c>
      <c r="B29" s="3" t="s">
        <v>20</v>
      </c>
      <c r="C29" s="7">
        <v>1</v>
      </c>
      <c r="D29" s="13" t="s">
        <v>57</v>
      </c>
      <c r="E29" s="13" t="s">
        <v>57</v>
      </c>
      <c r="F29" s="14"/>
      <c r="G29" s="14"/>
      <c r="H29" s="14"/>
      <c r="I29" s="14"/>
      <c r="J29" s="14"/>
      <c r="K29" s="13" t="s">
        <v>57</v>
      </c>
      <c r="L29" s="14"/>
      <c r="M29" s="14"/>
      <c r="N29" s="14"/>
      <c r="O29" s="15" t="s">
        <v>18</v>
      </c>
      <c r="P29" s="28">
        <v>0</v>
      </c>
      <c r="Q29" s="28">
        <f t="shared" ref="Q29:Q44" si="2">C29*P29*3</f>
        <v>0</v>
      </c>
    </row>
    <row r="30" spans="1:17" ht="82.5" customHeight="1" x14ac:dyDescent="0.25">
      <c r="A30" s="21">
        <v>21</v>
      </c>
      <c r="B30" s="3" t="s">
        <v>35</v>
      </c>
      <c r="C30" s="7">
        <v>1</v>
      </c>
      <c r="D30" s="13" t="s">
        <v>57</v>
      </c>
      <c r="E30" s="13" t="s">
        <v>57</v>
      </c>
      <c r="F30" s="14"/>
      <c r="G30" s="14"/>
      <c r="H30" s="14"/>
      <c r="I30" s="14"/>
      <c r="J30" s="14"/>
      <c r="K30" s="13" t="s">
        <v>57</v>
      </c>
      <c r="L30" s="14"/>
      <c r="M30" s="14"/>
      <c r="N30" s="14"/>
      <c r="O30" s="15" t="s">
        <v>18</v>
      </c>
      <c r="P30" s="28">
        <v>0</v>
      </c>
      <c r="Q30" s="28">
        <f t="shared" si="2"/>
        <v>0</v>
      </c>
    </row>
    <row r="31" spans="1:17" ht="96" customHeight="1" x14ac:dyDescent="0.25">
      <c r="A31" s="21">
        <v>22</v>
      </c>
      <c r="B31" s="3" t="s">
        <v>36</v>
      </c>
      <c r="C31" s="7">
        <v>1</v>
      </c>
      <c r="D31" s="13" t="s">
        <v>57</v>
      </c>
      <c r="E31" s="13" t="s">
        <v>57</v>
      </c>
      <c r="F31" s="14"/>
      <c r="G31" s="14"/>
      <c r="H31" s="14"/>
      <c r="I31" s="14"/>
      <c r="J31" s="14"/>
      <c r="K31" s="13" t="s">
        <v>57</v>
      </c>
      <c r="L31" s="14"/>
      <c r="M31" s="14"/>
      <c r="N31" s="14"/>
      <c r="O31" s="15" t="s">
        <v>18</v>
      </c>
      <c r="P31" s="28">
        <v>0</v>
      </c>
      <c r="Q31" s="28">
        <f t="shared" si="2"/>
        <v>0</v>
      </c>
    </row>
    <row r="32" spans="1:17" ht="189" x14ac:dyDescent="0.25">
      <c r="A32" s="21">
        <v>23</v>
      </c>
      <c r="B32" s="3" t="s">
        <v>22</v>
      </c>
      <c r="C32" s="7">
        <v>1</v>
      </c>
      <c r="D32" s="13" t="s">
        <v>57</v>
      </c>
      <c r="E32" s="13" t="s">
        <v>57</v>
      </c>
      <c r="F32" s="14"/>
      <c r="G32" s="14"/>
      <c r="H32" s="14">
        <v>1</v>
      </c>
      <c r="I32" s="14"/>
      <c r="J32" s="13" t="s">
        <v>17</v>
      </c>
      <c r="K32" s="13" t="s">
        <v>57</v>
      </c>
      <c r="L32" s="13" t="s">
        <v>57</v>
      </c>
      <c r="M32" s="13" t="s">
        <v>57</v>
      </c>
      <c r="N32" s="14"/>
      <c r="O32" s="15" t="s">
        <v>18</v>
      </c>
      <c r="P32" s="28">
        <v>0</v>
      </c>
      <c r="Q32" s="28">
        <f t="shared" si="2"/>
        <v>0</v>
      </c>
    </row>
    <row r="33" spans="1:17" ht="84" customHeight="1" x14ac:dyDescent="0.25">
      <c r="A33" s="21">
        <v>24</v>
      </c>
      <c r="B33" s="3" t="s">
        <v>37</v>
      </c>
      <c r="C33" s="7">
        <v>1</v>
      </c>
      <c r="D33" s="13" t="s">
        <v>57</v>
      </c>
      <c r="E33" s="13" t="s">
        <v>57</v>
      </c>
      <c r="F33" s="14"/>
      <c r="G33" s="14"/>
      <c r="H33" s="14"/>
      <c r="I33" s="14"/>
      <c r="J33" s="14"/>
      <c r="K33" s="13" t="s">
        <v>57</v>
      </c>
      <c r="L33" s="14"/>
      <c r="M33" s="14"/>
      <c r="N33" s="16"/>
      <c r="O33" s="15" t="s">
        <v>18</v>
      </c>
      <c r="P33" s="28">
        <v>0</v>
      </c>
      <c r="Q33" s="28">
        <f t="shared" si="2"/>
        <v>0</v>
      </c>
    </row>
    <row r="34" spans="1:17" ht="83.25" customHeight="1" x14ac:dyDescent="0.25">
      <c r="A34" s="21">
        <v>25</v>
      </c>
      <c r="B34" s="3" t="s">
        <v>38</v>
      </c>
      <c r="C34" s="7">
        <v>1</v>
      </c>
      <c r="D34" s="13" t="s">
        <v>57</v>
      </c>
      <c r="E34" s="13" t="s">
        <v>57</v>
      </c>
      <c r="F34" s="14"/>
      <c r="G34" s="14"/>
      <c r="H34" s="14"/>
      <c r="I34" s="14"/>
      <c r="J34" s="14"/>
      <c r="K34" s="13" t="s">
        <v>57</v>
      </c>
      <c r="L34" s="14"/>
      <c r="M34" s="14"/>
      <c r="N34" s="14"/>
      <c r="O34" s="15" t="s">
        <v>18</v>
      </c>
      <c r="P34" s="28">
        <v>0</v>
      </c>
      <c r="Q34" s="28">
        <f t="shared" si="2"/>
        <v>0</v>
      </c>
    </row>
    <row r="35" spans="1:17" ht="103.5" customHeight="1" x14ac:dyDescent="0.25">
      <c r="A35" s="21">
        <v>26</v>
      </c>
      <c r="B35" s="3" t="s">
        <v>39</v>
      </c>
      <c r="C35" s="7">
        <v>1</v>
      </c>
      <c r="D35" s="13" t="s">
        <v>57</v>
      </c>
      <c r="E35" s="13" t="s">
        <v>57</v>
      </c>
      <c r="F35" s="14"/>
      <c r="G35" s="14"/>
      <c r="H35" s="14"/>
      <c r="I35" s="14"/>
      <c r="J35" s="14"/>
      <c r="K35" s="13" t="s">
        <v>57</v>
      </c>
      <c r="L35" s="14"/>
      <c r="M35" s="14"/>
      <c r="N35" s="14"/>
      <c r="O35" s="15" t="s">
        <v>18</v>
      </c>
      <c r="P35" s="28">
        <v>0</v>
      </c>
      <c r="Q35" s="28">
        <f t="shared" si="2"/>
        <v>0</v>
      </c>
    </row>
    <row r="36" spans="1:17" ht="103.5" customHeight="1" x14ac:dyDescent="0.25">
      <c r="A36" s="21">
        <v>27</v>
      </c>
      <c r="B36" s="3" t="s">
        <v>40</v>
      </c>
      <c r="C36" s="7">
        <v>1</v>
      </c>
      <c r="D36" s="13" t="s">
        <v>57</v>
      </c>
      <c r="E36" s="13" t="s">
        <v>57</v>
      </c>
      <c r="F36" s="14"/>
      <c r="G36" s="14"/>
      <c r="H36" s="14"/>
      <c r="I36" s="14"/>
      <c r="J36" s="14"/>
      <c r="K36" s="13" t="s">
        <v>57</v>
      </c>
      <c r="L36" s="14"/>
      <c r="M36" s="14"/>
      <c r="N36" s="14"/>
      <c r="O36" s="15" t="s">
        <v>18</v>
      </c>
      <c r="P36" s="28">
        <v>0</v>
      </c>
      <c r="Q36" s="28">
        <f t="shared" si="2"/>
        <v>0</v>
      </c>
    </row>
    <row r="37" spans="1:17" ht="75.75" customHeight="1" x14ac:dyDescent="0.25">
      <c r="A37" s="21">
        <v>28</v>
      </c>
      <c r="B37" s="3" t="s">
        <v>41</v>
      </c>
      <c r="C37" s="7">
        <v>1</v>
      </c>
      <c r="D37" s="13" t="s">
        <v>57</v>
      </c>
      <c r="E37" s="13" t="s">
        <v>57</v>
      </c>
      <c r="F37" s="14"/>
      <c r="G37" s="14"/>
      <c r="H37" s="14"/>
      <c r="I37" s="14"/>
      <c r="J37" s="14"/>
      <c r="K37" s="13" t="s">
        <v>57</v>
      </c>
      <c r="L37" s="14"/>
      <c r="M37" s="14"/>
      <c r="N37" s="14"/>
      <c r="O37" s="15" t="s">
        <v>18</v>
      </c>
      <c r="P37" s="28">
        <v>0</v>
      </c>
      <c r="Q37" s="28">
        <f t="shared" si="2"/>
        <v>0</v>
      </c>
    </row>
    <row r="38" spans="1:17" ht="69" customHeight="1" x14ac:dyDescent="0.25">
      <c r="A38" s="21">
        <v>29</v>
      </c>
      <c r="B38" s="3" t="s">
        <v>42</v>
      </c>
      <c r="C38" s="7">
        <v>1</v>
      </c>
      <c r="D38" s="13" t="s">
        <v>57</v>
      </c>
      <c r="E38" s="13" t="s">
        <v>57</v>
      </c>
      <c r="F38" s="14"/>
      <c r="G38" s="14"/>
      <c r="H38" s="14"/>
      <c r="I38" s="14"/>
      <c r="J38" s="14"/>
      <c r="K38" s="13" t="s">
        <v>57</v>
      </c>
      <c r="L38" s="14"/>
      <c r="M38" s="14"/>
      <c r="N38" s="14"/>
      <c r="O38" s="15" t="s">
        <v>18</v>
      </c>
      <c r="P38" s="28">
        <v>0</v>
      </c>
      <c r="Q38" s="28">
        <f t="shared" si="2"/>
        <v>0</v>
      </c>
    </row>
    <row r="39" spans="1:17" ht="74.25" customHeight="1" x14ac:dyDescent="0.25">
      <c r="A39" s="21">
        <v>30</v>
      </c>
      <c r="B39" s="3" t="s">
        <v>43</v>
      </c>
      <c r="C39" s="7">
        <v>1</v>
      </c>
      <c r="D39" s="13" t="s">
        <v>57</v>
      </c>
      <c r="E39" s="13" t="s">
        <v>57</v>
      </c>
      <c r="F39" s="14"/>
      <c r="G39" s="14"/>
      <c r="H39" s="14"/>
      <c r="I39" s="14"/>
      <c r="J39" s="14"/>
      <c r="K39" s="13" t="s">
        <v>57</v>
      </c>
      <c r="L39" s="14"/>
      <c r="M39" s="14"/>
      <c r="N39" s="14"/>
      <c r="O39" s="15" t="s">
        <v>18</v>
      </c>
      <c r="P39" s="28">
        <v>0</v>
      </c>
      <c r="Q39" s="28">
        <f t="shared" si="2"/>
        <v>0</v>
      </c>
    </row>
    <row r="40" spans="1:17" ht="87.75" customHeight="1" x14ac:dyDescent="0.25">
      <c r="A40" s="21">
        <v>31</v>
      </c>
      <c r="B40" s="3" t="s">
        <v>44</v>
      </c>
      <c r="C40" s="7">
        <v>1</v>
      </c>
      <c r="D40" s="13" t="s">
        <v>57</v>
      </c>
      <c r="E40" s="13" t="s">
        <v>57</v>
      </c>
      <c r="F40" s="14"/>
      <c r="G40" s="14"/>
      <c r="H40" s="14"/>
      <c r="I40" s="14"/>
      <c r="J40" s="14"/>
      <c r="K40" s="13" t="s">
        <v>57</v>
      </c>
      <c r="L40" s="14"/>
      <c r="M40" s="14"/>
      <c r="N40" s="14"/>
      <c r="O40" s="15" t="s">
        <v>18</v>
      </c>
      <c r="P40" s="28">
        <v>0</v>
      </c>
      <c r="Q40" s="28">
        <f t="shared" si="2"/>
        <v>0</v>
      </c>
    </row>
    <row r="41" spans="1:17" ht="66.75" customHeight="1" x14ac:dyDescent="0.25">
      <c r="A41" s="21">
        <v>32</v>
      </c>
      <c r="B41" s="3" t="s">
        <v>45</v>
      </c>
      <c r="C41" s="7">
        <v>2</v>
      </c>
      <c r="D41" s="13" t="s">
        <v>57</v>
      </c>
      <c r="E41" s="13" t="s">
        <v>57</v>
      </c>
      <c r="F41" s="14"/>
      <c r="G41" s="14"/>
      <c r="H41" s="14"/>
      <c r="I41" s="14"/>
      <c r="J41" s="14"/>
      <c r="K41" s="13" t="s">
        <v>57</v>
      </c>
      <c r="L41" s="14"/>
      <c r="M41" s="14"/>
      <c r="N41" s="14"/>
      <c r="O41" s="15" t="s">
        <v>18</v>
      </c>
      <c r="P41" s="28">
        <v>0</v>
      </c>
      <c r="Q41" s="28">
        <f t="shared" si="2"/>
        <v>0</v>
      </c>
    </row>
    <row r="42" spans="1:17" ht="62.25" customHeight="1" x14ac:dyDescent="0.25">
      <c r="A42" s="21">
        <v>33</v>
      </c>
      <c r="B42" s="3" t="s">
        <v>46</v>
      </c>
      <c r="C42" s="7">
        <v>2</v>
      </c>
      <c r="D42" s="13" t="s">
        <v>57</v>
      </c>
      <c r="E42" s="13" t="s">
        <v>57</v>
      </c>
      <c r="F42" s="14"/>
      <c r="G42" s="14"/>
      <c r="H42" s="14"/>
      <c r="I42" s="14"/>
      <c r="J42" s="14"/>
      <c r="K42" s="13" t="s">
        <v>57</v>
      </c>
      <c r="L42" s="14"/>
      <c r="M42" s="14"/>
      <c r="N42" s="14"/>
      <c r="O42" s="15" t="s">
        <v>18</v>
      </c>
      <c r="P42" s="28">
        <v>0</v>
      </c>
      <c r="Q42" s="28">
        <f t="shared" si="2"/>
        <v>0</v>
      </c>
    </row>
    <row r="43" spans="1:17" ht="91.5" customHeight="1" x14ac:dyDescent="0.25">
      <c r="A43" s="21">
        <v>34</v>
      </c>
      <c r="B43" s="3" t="s">
        <v>47</v>
      </c>
      <c r="C43" s="7">
        <v>1</v>
      </c>
      <c r="D43" s="13" t="s">
        <v>57</v>
      </c>
      <c r="E43" s="13" t="s">
        <v>57</v>
      </c>
      <c r="F43" s="14"/>
      <c r="G43" s="14"/>
      <c r="H43" s="14"/>
      <c r="I43" s="14"/>
      <c r="J43" s="14"/>
      <c r="K43" s="13" t="s">
        <v>57</v>
      </c>
      <c r="L43" s="14"/>
      <c r="M43" s="14"/>
      <c r="N43" s="14"/>
      <c r="O43" s="15" t="s">
        <v>18</v>
      </c>
      <c r="P43" s="28">
        <v>0</v>
      </c>
      <c r="Q43" s="28">
        <f t="shared" si="2"/>
        <v>0</v>
      </c>
    </row>
    <row r="44" spans="1:17" ht="102.75" customHeight="1" x14ac:dyDescent="0.25">
      <c r="A44" s="21">
        <v>35</v>
      </c>
      <c r="B44" s="3" t="s">
        <v>48</v>
      </c>
      <c r="C44" s="7">
        <v>1</v>
      </c>
      <c r="D44" s="13" t="s">
        <v>57</v>
      </c>
      <c r="E44" s="13" t="s">
        <v>57</v>
      </c>
      <c r="F44" s="14"/>
      <c r="G44" s="14"/>
      <c r="H44" s="14"/>
      <c r="I44" s="14"/>
      <c r="J44" s="14"/>
      <c r="K44" s="13" t="s">
        <v>57</v>
      </c>
      <c r="L44" s="14"/>
      <c r="M44" s="14"/>
      <c r="N44" s="14"/>
      <c r="O44" s="15" t="s">
        <v>18</v>
      </c>
      <c r="P44" s="28">
        <v>0</v>
      </c>
      <c r="Q44" s="28">
        <f t="shared" si="2"/>
        <v>0</v>
      </c>
    </row>
    <row r="45" spans="1:17" ht="15.75" customHeight="1" x14ac:dyDescent="0.25">
      <c r="A45" s="43" t="s">
        <v>64</v>
      </c>
      <c r="B45" s="43"/>
      <c r="C45" s="43"/>
      <c r="D45" s="43"/>
      <c r="E45" s="43"/>
      <c r="F45" s="43"/>
      <c r="G45" s="43"/>
      <c r="H45" s="43"/>
      <c r="I45" s="43"/>
      <c r="J45" s="43"/>
      <c r="K45" s="43"/>
      <c r="L45" s="43"/>
      <c r="M45" s="43"/>
      <c r="N45" s="43"/>
      <c r="O45" s="43"/>
      <c r="P45" s="43"/>
      <c r="Q45" s="43"/>
    </row>
    <row r="46" spans="1:17" ht="88.5" customHeight="1" x14ac:dyDescent="0.25">
      <c r="A46" s="21">
        <v>36</v>
      </c>
      <c r="B46" s="1" t="s">
        <v>50</v>
      </c>
      <c r="C46" s="7">
        <v>1</v>
      </c>
      <c r="D46" s="13" t="s">
        <v>57</v>
      </c>
      <c r="E46" s="13" t="s">
        <v>57</v>
      </c>
      <c r="F46" s="14"/>
      <c r="G46" s="14"/>
      <c r="H46" s="14"/>
      <c r="I46" s="14"/>
      <c r="J46" s="14"/>
      <c r="K46" s="13" t="s">
        <v>57</v>
      </c>
      <c r="L46" s="14"/>
      <c r="M46" s="14"/>
      <c r="N46" s="14"/>
      <c r="O46" s="15" t="s">
        <v>18</v>
      </c>
      <c r="P46" s="28">
        <v>0</v>
      </c>
      <c r="Q46" s="28">
        <f>C46*P46*3</f>
        <v>0</v>
      </c>
    </row>
    <row r="47" spans="1:17" ht="86.25" customHeight="1" x14ac:dyDescent="0.25">
      <c r="A47" s="21">
        <v>37</v>
      </c>
      <c r="B47" s="1" t="s">
        <v>51</v>
      </c>
      <c r="C47" s="7">
        <v>1</v>
      </c>
      <c r="D47" s="13" t="s">
        <v>57</v>
      </c>
      <c r="E47" s="13" t="s">
        <v>57</v>
      </c>
      <c r="F47" s="14"/>
      <c r="G47" s="14"/>
      <c r="H47" s="14"/>
      <c r="I47" s="14"/>
      <c r="J47" s="14"/>
      <c r="K47" s="13" t="s">
        <v>57</v>
      </c>
      <c r="L47" s="14"/>
      <c r="M47" s="14"/>
      <c r="N47" s="14"/>
      <c r="O47" s="15" t="s">
        <v>18</v>
      </c>
      <c r="P47" s="28">
        <v>0</v>
      </c>
      <c r="Q47" s="28">
        <f>C47*P47*3</f>
        <v>0</v>
      </c>
    </row>
    <row r="48" spans="1:17" ht="42" customHeight="1" x14ac:dyDescent="0.25">
      <c r="A48" s="37" t="s">
        <v>65</v>
      </c>
      <c r="B48" s="38"/>
      <c r="C48" s="38"/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</row>
    <row r="49" spans="1:17" ht="124.5" customHeight="1" x14ac:dyDescent="0.25">
      <c r="A49" s="21">
        <v>38</v>
      </c>
      <c r="B49" s="2" t="s">
        <v>53</v>
      </c>
      <c r="C49" s="6">
        <v>1</v>
      </c>
      <c r="D49" s="13" t="s">
        <v>57</v>
      </c>
      <c r="E49" s="13" t="s">
        <v>57</v>
      </c>
      <c r="F49" s="14"/>
      <c r="G49" s="14"/>
      <c r="H49" s="14"/>
      <c r="I49" s="14"/>
      <c r="J49" s="14"/>
      <c r="K49" s="13" t="s">
        <v>57</v>
      </c>
      <c r="L49" s="14"/>
      <c r="M49" s="14"/>
      <c r="N49" s="14"/>
      <c r="O49" s="15" t="s">
        <v>18</v>
      </c>
      <c r="P49" s="28">
        <v>0</v>
      </c>
      <c r="Q49" s="28">
        <f>C49*P49*3</f>
        <v>0</v>
      </c>
    </row>
    <row r="50" spans="1:17" ht="108" customHeight="1" x14ac:dyDescent="0.25">
      <c r="A50" s="21">
        <v>39</v>
      </c>
      <c r="B50" s="2" t="s">
        <v>54</v>
      </c>
      <c r="C50" s="7">
        <v>1</v>
      </c>
      <c r="D50" s="13" t="s">
        <v>57</v>
      </c>
      <c r="E50" s="13" t="s">
        <v>57</v>
      </c>
      <c r="F50" s="14"/>
      <c r="G50" s="14"/>
      <c r="H50" s="14"/>
      <c r="I50" s="14"/>
      <c r="J50" s="14"/>
      <c r="K50" s="13" t="s">
        <v>57</v>
      </c>
      <c r="L50" s="14"/>
      <c r="M50" s="14"/>
      <c r="N50" s="14"/>
      <c r="O50" s="15" t="s">
        <v>18</v>
      </c>
      <c r="P50" s="28">
        <v>0</v>
      </c>
      <c r="Q50" s="28">
        <f t="shared" ref="Q50:Q52" si="3">C50*P50*3</f>
        <v>0</v>
      </c>
    </row>
    <row r="51" spans="1:17" ht="96" customHeight="1" x14ac:dyDescent="0.25">
      <c r="A51" s="21">
        <v>40</v>
      </c>
      <c r="B51" s="4" t="s">
        <v>55</v>
      </c>
      <c r="C51" s="7">
        <v>1</v>
      </c>
      <c r="D51" s="13" t="s">
        <v>57</v>
      </c>
      <c r="E51" s="13" t="s">
        <v>57</v>
      </c>
      <c r="F51" s="14"/>
      <c r="G51" s="14"/>
      <c r="H51" s="14"/>
      <c r="I51" s="14"/>
      <c r="J51" s="14"/>
      <c r="K51" s="13" t="s">
        <v>57</v>
      </c>
      <c r="L51" s="14"/>
      <c r="M51" s="14"/>
      <c r="N51" s="14"/>
      <c r="O51" s="15" t="s">
        <v>18</v>
      </c>
      <c r="P51" s="28">
        <v>0</v>
      </c>
      <c r="Q51" s="28">
        <f t="shared" si="3"/>
        <v>0</v>
      </c>
    </row>
    <row r="52" spans="1:17" ht="88.5" customHeight="1" x14ac:dyDescent="0.25">
      <c r="A52" s="21">
        <v>41</v>
      </c>
      <c r="B52" s="1" t="s">
        <v>56</v>
      </c>
      <c r="C52" s="7">
        <v>1</v>
      </c>
      <c r="D52" s="13" t="s">
        <v>57</v>
      </c>
      <c r="E52" s="13" t="s">
        <v>57</v>
      </c>
      <c r="F52" s="14"/>
      <c r="G52" s="14"/>
      <c r="H52" s="14"/>
      <c r="I52" s="14"/>
      <c r="J52" s="14"/>
      <c r="K52" s="13" t="s">
        <v>57</v>
      </c>
      <c r="L52" s="14"/>
      <c r="M52" s="14"/>
      <c r="N52" s="14"/>
      <c r="O52" s="15" t="s">
        <v>18</v>
      </c>
      <c r="P52" s="28">
        <v>0</v>
      </c>
      <c r="Q52" s="28">
        <f t="shared" si="3"/>
        <v>0</v>
      </c>
    </row>
    <row r="53" spans="1:17" ht="38.25" customHeight="1" x14ac:dyDescent="0.25">
      <c r="A53" s="37" t="s">
        <v>66</v>
      </c>
      <c r="B53" s="38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9"/>
    </row>
    <row r="54" spans="1:17" ht="129.75" customHeight="1" x14ac:dyDescent="0.25">
      <c r="A54" s="20">
        <v>42</v>
      </c>
      <c r="B54" s="2" t="s">
        <v>53</v>
      </c>
      <c r="C54" s="6">
        <v>1</v>
      </c>
      <c r="D54" s="13" t="s">
        <v>57</v>
      </c>
      <c r="E54" s="13" t="s">
        <v>57</v>
      </c>
      <c r="F54" s="22"/>
      <c r="G54" s="22"/>
      <c r="H54" s="22"/>
      <c r="I54" s="22"/>
      <c r="J54" s="22"/>
      <c r="K54" s="13" t="s">
        <v>57</v>
      </c>
      <c r="L54" s="22"/>
      <c r="M54" s="22"/>
      <c r="N54" s="22"/>
      <c r="O54" s="15" t="s">
        <v>18</v>
      </c>
      <c r="P54" s="28">
        <v>0</v>
      </c>
      <c r="Q54" s="28">
        <f>C54*P54*3</f>
        <v>0</v>
      </c>
    </row>
    <row r="55" spans="1:17" ht="123" customHeight="1" x14ac:dyDescent="0.25">
      <c r="A55" s="20">
        <v>43</v>
      </c>
      <c r="B55" s="2" t="s">
        <v>54</v>
      </c>
      <c r="C55" s="7">
        <v>1</v>
      </c>
      <c r="D55" s="13" t="s">
        <v>57</v>
      </c>
      <c r="E55" s="13" t="s">
        <v>57</v>
      </c>
      <c r="F55" s="22"/>
      <c r="G55" s="22"/>
      <c r="H55" s="22"/>
      <c r="I55" s="22"/>
      <c r="J55" s="22"/>
      <c r="K55" s="13" t="s">
        <v>57</v>
      </c>
      <c r="L55" s="22"/>
      <c r="M55" s="22"/>
      <c r="N55" s="22"/>
      <c r="O55" s="15" t="s">
        <v>18</v>
      </c>
      <c r="P55" s="28">
        <v>0</v>
      </c>
      <c r="Q55" s="28">
        <f t="shared" ref="Q55:Q57" si="4">C55*P55*3</f>
        <v>0</v>
      </c>
    </row>
    <row r="56" spans="1:17" ht="103.5" customHeight="1" x14ac:dyDescent="0.25">
      <c r="A56" s="20">
        <v>44</v>
      </c>
      <c r="B56" s="4" t="s">
        <v>55</v>
      </c>
      <c r="C56" s="7">
        <v>1</v>
      </c>
      <c r="D56" s="13" t="s">
        <v>57</v>
      </c>
      <c r="E56" s="13" t="s">
        <v>57</v>
      </c>
      <c r="F56" s="22"/>
      <c r="G56" s="22"/>
      <c r="H56" s="22"/>
      <c r="I56" s="22"/>
      <c r="J56" s="22"/>
      <c r="K56" s="13" t="s">
        <v>57</v>
      </c>
      <c r="L56" s="22"/>
      <c r="M56" s="22"/>
      <c r="N56" s="22"/>
      <c r="O56" s="15" t="s">
        <v>18</v>
      </c>
      <c r="P56" s="28">
        <v>0</v>
      </c>
      <c r="Q56" s="28">
        <f t="shared" si="4"/>
        <v>0</v>
      </c>
    </row>
    <row r="57" spans="1:17" ht="98.25" customHeight="1" x14ac:dyDescent="0.25">
      <c r="A57" s="20">
        <v>45</v>
      </c>
      <c r="B57" s="1" t="s">
        <v>56</v>
      </c>
      <c r="C57" s="7">
        <v>1</v>
      </c>
      <c r="D57" s="13" t="s">
        <v>57</v>
      </c>
      <c r="E57" s="13" t="s">
        <v>57</v>
      </c>
      <c r="F57" s="22"/>
      <c r="G57" s="22"/>
      <c r="H57" s="22"/>
      <c r="I57" s="22"/>
      <c r="J57" s="22"/>
      <c r="K57" s="13" t="s">
        <v>57</v>
      </c>
      <c r="L57" s="22"/>
      <c r="M57" s="22"/>
      <c r="N57" s="22"/>
      <c r="O57" s="15" t="s">
        <v>18</v>
      </c>
      <c r="P57" s="28">
        <v>0</v>
      </c>
      <c r="Q57" s="28">
        <f t="shared" si="4"/>
        <v>0</v>
      </c>
    </row>
    <row r="58" spans="1:17" x14ac:dyDescent="0.25">
      <c r="B58" s="17" t="s">
        <v>49</v>
      </c>
      <c r="C58" s="5">
        <f>SUM(C8:C57)</f>
        <v>50</v>
      </c>
      <c r="I58" s="41" t="s">
        <v>60</v>
      </c>
      <c r="J58" s="41"/>
      <c r="K58" s="41"/>
      <c r="L58" s="41"/>
      <c r="M58" s="41"/>
      <c r="N58" s="41"/>
      <c r="O58" s="41"/>
      <c r="P58" s="42"/>
      <c r="Q58" s="29">
        <f>SUM(Q8:Q57)*4</f>
        <v>0</v>
      </c>
    </row>
    <row r="59" spans="1:17" ht="19.5" customHeight="1" x14ac:dyDescent="0.25"/>
    <row r="61" spans="1:17" x14ac:dyDescent="0.25">
      <c r="B61" s="18"/>
      <c r="K61" s="40"/>
      <c r="L61" s="40"/>
      <c r="M61" s="40"/>
    </row>
  </sheetData>
  <mergeCells count="11">
    <mergeCell ref="K61:M61"/>
    <mergeCell ref="I58:P58"/>
    <mergeCell ref="A27:Q27"/>
    <mergeCell ref="A45:Q45"/>
    <mergeCell ref="A48:Q48"/>
    <mergeCell ref="A53:Q53"/>
    <mergeCell ref="B1:Q1"/>
    <mergeCell ref="A4:Q4"/>
    <mergeCell ref="A2:Q2"/>
    <mergeCell ref="A11:Q11"/>
    <mergeCell ref="A7:Q7"/>
  </mergeCells>
  <phoneticPr fontId="1" type="noConversion"/>
  <printOptions horizontalCentered="1"/>
  <pageMargins left="0.39370078740157483" right="0" top="0" bottom="0" header="0" footer="0"/>
  <pageSetup paperSize="9" scale="5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Ирина</cp:lastModifiedBy>
  <cp:lastPrinted>2023-12-18T08:22:55Z</cp:lastPrinted>
  <dcterms:created xsi:type="dcterms:W3CDTF">2014-03-12T00:37:23Z</dcterms:created>
  <dcterms:modified xsi:type="dcterms:W3CDTF">2024-12-17T08:33:58Z</dcterms:modified>
</cp:coreProperties>
</file>