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95" windowWidth="11415" windowHeight="5580"/>
  </bookViews>
  <sheets>
    <sheet name="Лист1" sheetId="1" r:id="rId1"/>
  </sheets>
  <definedNames>
    <definedName name="_GoBack" localSheetId="0">Лист1!$B$48</definedName>
  </definedNames>
  <calcPr calcId="125725"/>
</workbook>
</file>

<file path=xl/calcChain.xml><?xml version="1.0" encoding="utf-8"?>
<calcChain xmlns="http://schemas.openxmlformats.org/spreadsheetml/2006/main">
  <c r="J5" i="1"/>
  <c r="I5"/>
  <c r="M5" s="1"/>
  <c r="K5" l="1"/>
  <c r="M6"/>
</calcChain>
</file>

<file path=xl/sharedStrings.xml><?xml version="1.0" encoding="utf-8"?>
<sst xmlns="http://schemas.openxmlformats.org/spreadsheetml/2006/main" count="25" uniqueCount="25">
  <si>
    <t>Обоснование начальной (максимальной) цены контракта, содержащее полученные заказчиком расчеты</t>
  </si>
  <si>
    <t>Расчет начальной (максимальной) цены контракта</t>
  </si>
  <si>
    <t>Наименование</t>
  </si>
  <si>
    <t>Средняя цена, руб.</t>
  </si>
  <si>
    <t>V - коэффициент вариации, %</t>
  </si>
  <si>
    <t>Необходимое значение коэффициента вариации, %</t>
  </si>
  <si>
    <t>ИТОГО</t>
  </si>
  <si>
    <t xml:space="preserve">где: </t>
  </si>
  <si>
    <t>п/п</t>
  </si>
  <si>
    <t>&lt;33</t>
  </si>
  <si>
    <t xml:space="preserve">  - среднее квадратичное отклонение      </t>
  </si>
  <si>
    <t>Цена единицы продукции, указанная в источнике №5, (руб.)</t>
  </si>
  <si>
    <t>Цена единицы продукции, указанная в источнике №4, (руб.)</t>
  </si>
  <si>
    <r>
      <t>ц</t>
    </r>
    <r>
      <rPr>
        <i/>
        <vertAlign val="subscript"/>
        <sz val="10"/>
        <color rgb="FF000000"/>
        <rFont val="Times New Roman"/>
        <family val="1"/>
        <charset val="204"/>
      </rPr>
      <t>i</t>
    </r>
    <r>
      <rPr>
        <sz val="10"/>
        <color rgb="FF000000"/>
        <rFont val="Times New Roman"/>
        <family val="1"/>
        <charset val="204"/>
      </rPr>
      <t xml:space="preserve"> - цена единицы товара, работы, услуги, указанная в источнике с номером i ;</t>
    </r>
  </si>
  <si>
    <r>
      <t>&lt;ц&gt;</t>
    </r>
    <r>
      <rPr>
        <sz val="10"/>
        <color rgb="FF000000"/>
        <rFont val="Times New Roman"/>
        <family val="1"/>
        <charset val="204"/>
      </rPr>
      <t xml:space="preserve"> - средняя арифметическая величина цены единицы товара, работы, услуги;</t>
    </r>
  </si>
  <si>
    <r>
      <t>НМЦК</t>
    </r>
    <r>
      <rPr>
        <i/>
        <vertAlign val="superscript"/>
        <sz val="10"/>
        <color rgb="FF000000"/>
        <rFont val="Times New Roman"/>
        <family val="1"/>
        <charset val="204"/>
      </rPr>
      <t>рын</t>
    </r>
    <r>
      <rPr>
        <sz val="10"/>
        <color rgb="FF000000"/>
        <rFont val="Times New Roman"/>
        <family val="1"/>
        <charset val="204"/>
      </rPr>
      <t xml:space="preserve">   -  НМЦК, определяемая методом сопоставимых рыночных цен (анализа рынка);</t>
    </r>
  </si>
  <si>
    <r>
      <t>i</t>
    </r>
    <r>
      <rPr>
        <sz val="10"/>
        <color rgb="FF000000"/>
        <rFont val="Times New Roman"/>
        <family val="1"/>
        <charset val="204"/>
      </rPr>
      <t xml:space="preserve"> - номер источника ценовой информации.</t>
    </r>
  </si>
  <si>
    <t xml:space="preserve">Кол-во, </t>
  </si>
  <si>
    <t xml:space="preserve">Цена единицы продукции, указанная в источнике №1, (руб.), </t>
  </si>
  <si>
    <t xml:space="preserve">Цена единицы продукции, указанная в источнике №2, (руб.), </t>
  </si>
  <si>
    <t xml:space="preserve">Цена единицы продукции, указанная в источнике №3, (руб.),   </t>
  </si>
  <si>
    <t xml:space="preserve"> </t>
  </si>
  <si>
    <t>Приложение №4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</si>
  <si>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</si>
  <si>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бумага офисная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</si>
</sst>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</font>
    <font>
      <i/>
      <sz val="10"/>
      <color rgb="FF000000"/>
      <name val="Times New Roman"/>
      <family val="1"/>
      <charset val="204"/>
    </font>
    <font>
      <i/>
      <vertAlign val="subscript"/>
      <sz val="10"/>
      <color rgb="FF000000"/>
      <name val="Times New Roman"/>
      <family val="1"/>
      <charset val="204"/>
    </font>
    <font>
      <i/>
      <vertAlign val="superscript"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0" applyFont="1" applyAlignment="1">
      <alignment horizontal="justify" wrapText="1"/>
    </xf>
    <xf numFmtId="0" fontId="4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/>
    <xf numFmtId="0" fontId="13" fillId="0" borderId="0" xfId="1" applyFont="1" applyAlignment="1" applyProtection="1">
      <alignment horizontal="left"/>
    </xf>
    <xf numFmtId="0" fontId="12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4" fontId="11" fillId="0" borderId="2" xfId="0" applyNumberFormat="1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2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1" fillId="0" borderId="0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9" fillId="0" borderId="0" xfId="1" applyAlignment="1" applyProtection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wmf"/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3</xdr:row>
      <xdr:rowOff>76200</xdr:rowOff>
    </xdr:from>
    <xdr:to>
      <xdr:col>12</xdr:col>
      <xdr:colOff>857250</xdr:colOff>
      <xdr:row>3</xdr:row>
      <xdr:rowOff>561975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67725" y="781050"/>
          <a:ext cx="704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</xdr:row>
      <xdr:rowOff>0</xdr:rowOff>
    </xdr:from>
    <xdr:to>
      <xdr:col>9</xdr:col>
      <xdr:colOff>104775</xdr:colOff>
      <xdr:row>3</xdr:row>
      <xdr:rowOff>104775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81650" y="704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</xdr:colOff>
      <xdr:row>3</xdr:row>
      <xdr:rowOff>419100</xdr:rowOff>
    </xdr:from>
    <xdr:to>
      <xdr:col>9</xdr:col>
      <xdr:colOff>1352550</xdr:colOff>
      <xdr:row>3</xdr:row>
      <xdr:rowOff>866775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00700" y="1123950"/>
          <a:ext cx="11525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47625</xdr:colOff>
      <xdr:row>3</xdr:row>
      <xdr:rowOff>504825</xdr:rowOff>
    </xdr:from>
    <xdr:to>
      <xdr:col>11</xdr:col>
      <xdr:colOff>0</xdr:colOff>
      <xdr:row>3</xdr:row>
      <xdr:rowOff>847725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00850" y="1209675"/>
          <a:ext cx="9525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selection activeCell="L19" sqref="L19"/>
    </sheetView>
  </sheetViews>
  <sheetFormatPr defaultRowHeight="15"/>
  <cols>
    <col min="1" max="1" width="3.42578125" customWidth="1"/>
    <col min="2" max="2" width="25" customWidth="1"/>
    <col min="3" max="3" width="5.85546875" customWidth="1"/>
    <col min="4" max="4" width="8.7109375" customWidth="1"/>
    <col min="5" max="5" width="9.85546875" customWidth="1"/>
    <col min="6" max="6" width="10" customWidth="1"/>
    <col min="7" max="7" width="8.85546875" style="24" customWidth="1"/>
    <col min="8" max="8" width="8.85546875" style="19" customWidth="1"/>
    <col min="9" max="9" width="8" customWidth="1"/>
    <col min="10" max="10" width="16.7109375" customWidth="1"/>
    <col min="11" max="11" width="14.42578125" customWidth="1"/>
    <col min="13" max="13" width="12.140625" customWidth="1"/>
  </cols>
  <sheetData>
    <row r="1" spans="1:15" ht="15" customHeight="1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6"/>
    </row>
    <row r="2" spans="1:15" ht="15" customHeigh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5"/>
    </row>
    <row r="3" spans="1:15" ht="15.75" customHeight="1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1"/>
    </row>
    <row r="4" spans="1:15" ht="93" customHeight="1">
      <c r="A4" s="26" t="s">
        <v>8</v>
      </c>
      <c r="B4" s="26" t="s">
        <v>2</v>
      </c>
      <c r="C4" s="26" t="s">
        <v>17</v>
      </c>
      <c r="D4" s="27" t="s">
        <v>18</v>
      </c>
      <c r="E4" s="27" t="s">
        <v>19</v>
      </c>
      <c r="F4" s="27" t="s">
        <v>20</v>
      </c>
      <c r="G4" s="27" t="s">
        <v>12</v>
      </c>
      <c r="H4" s="27" t="s">
        <v>11</v>
      </c>
      <c r="I4" s="26" t="s">
        <v>3</v>
      </c>
      <c r="J4" s="28" t="s">
        <v>10</v>
      </c>
      <c r="K4" s="28" t="s">
        <v>4</v>
      </c>
      <c r="L4" s="28" t="s">
        <v>5</v>
      </c>
      <c r="M4" s="28"/>
      <c r="N4" s="4"/>
    </row>
    <row r="5" spans="1:15" s="33" customFormat="1" ht="25.5" customHeight="1">
      <c r="A5" s="26">
        <v>1</v>
      </c>
      <c r="B5" s="26" t="s">
        <v>24</v>
      </c>
      <c r="C5" s="26">
        <v>530</v>
      </c>
      <c r="D5" s="27">
        <v>415</v>
      </c>
      <c r="E5" s="27">
        <v>419</v>
      </c>
      <c r="F5" s="27">
        <v>448.33</v>
      </c>
      <c r="G5" s="27"/>
      <c r="H5" s="27"/>
      <c r="I5" s="14">
        <f t="shared" ref="I5" si="0">ROUND(AVERAGE(D5,E5,F5,H5,G5),2)</f>
        <v>427.44</v>
      </c>
      <c r="J5" s="10">
        <f t="shared" ref="J5" si="1">STDEV(D5,E5,F5,H5,G5)</f>
        <v>18.198616247764974</v>
      </c>
      <c r="K5" s="7">
        <f t="shared" ref="K5" si="2">J5/I5*100</f>
        <v>4.2575838124099228</v>
      </c>
      <c r="L5" s="7" t="s">
        <v>9</v>
      </c>
      <c r="M5" s="10">
        <f t="shared" ref="M5" si="3">C5*I5</f>
        <v>226543.2</v>
      </c>
      <c r="N5" s="4"/>
    </row>
    <row r="6" spans="1:15" s="33" customFormat="1" ht="27" customHeight="1">
      <c r="A6" s="41" t="s">
        <v>6</v>
      </c>
      <c r="B6" s="41"/>
      <c r="C6" s="29"/>
      <c r="D6" s="36"/>
      <c r="E6" s="36"/>
      <c r="F6" s="36"/>
      <c r="G6" s="36"/>
      <c r="H6" s="36"/>
      <c r="I6" s="36"/>
      <c r="J6" s="36"/>
      <c r="K6" s="36"/>
      <c r="L6" s="36"/>
      <c r="M6" s="30">
        <f>SUM(M5:M5)</f>
        <v>226543.2</v>
      </c>
      <c r="N6" s="4"/>
    </row>
    <row r="7" spans="1:15" s="35" customFormat="1" ht="27" customHeight="1">
      <c r="A7"/>
      <c r="B7" s="31" t="s">
        <v>7</v>
      </c>
      <c r="C7" s="31"/>
      <c r="D7" s="31"/>
      <c r="E7" s="31"/>
      <c r="F7" s="31"/>
      <c r="G7" s="31"/>
      <c r="H7" s="31"/>
      <c r="I7" s="32"/>
      <c r="J7" s="31"/>
      <c r="K7" s="31"/>
      <c r="L7" s="31"/>
      <c r="M7" s="31"/>
      <c r="N7" s="4"/>
    </row>
    <row r="8" spans="1:15" s="34" customFormat="1" ht="27.75" customHeight="1">
      <c r="A8" s="2"/>
      <c r="B8" s="43" t="s">
        <v>13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"/>
    </row>
    <row r="9" spans="1:15" s="33" customFormat="1" ht="24" customHeight="1">
      <c r="A9"/>
      <c r="B9" s="43" t="s">
        <v>14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"/>
    </row>
    <row r="10" spans="1:15" s="34" customFormat="1" ht="16.5" customHeight="1">
      <c r="A10"/>
      <c r="B10" s="43">
        <v>660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"/>
    </row>
    <row r="11" spans="1:15" s="34" customFormat="1" ht="21" customHeight="1">
      <c r="A11"/>
      <c r="B11" s="43" t="s">
        <v>15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"/>
    </row>
    <row r="12" spans="1:15" s="9" customFormat="1" ht="16.5" customHeight="1">
      <c r="A12"/>
      <c r="B12" s="43" t="s">
        <v>21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8"/>
      <c r="O12" s="9" t="s">
        <v>23</v>
      </c>
    </row>
    <row r="13" spans="1:15" ht="14.25" customHeight="1">
      <c r="B13" s="43" t="s">
        <v>16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1"/>
    </row>
    <row r="14" spans="1:15" ht="15" customHeight="1">
      <c r="B14" s="15"/>
      <c r="C14" s="15"/>
      <c r="D14" s="15"/>
      <c r="E14" s="15"/>
      <c r="F14" s="15"/>
      <c r="G14" s="25"/>
      <c r="H14" s="17"/>
      <c r="I14" s="15"/>
      <c r="J14" s="15"/>
      <c r="K14" s="15"/>
      <c r="L14" s="15"/>
      <c r="M14" s="15"/>
      <c r="N14" s="1"/>
    </row>
    <row r="15" spans="1:15" ht="15.75">
      <c r="A15" s="12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1"/>
    </row>
    <row r="16" spans="1:15" ht="15.75">
      <c r="A16" s="13"/>
      <c r="B16" s="2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"/>
    </row>
    <row r="17" spans="1:16" ht="21.75" customHeight="1">
      <c r="A17" s="13"/>
      <c r="B17" s="20"/>
      <c r="C17" s="21"/>
      <c r="D17" s="21"/>
      <c r="E17" s="16"/>
      <c r="F17" s="16"/>
      <c r="G17" s="18"/>
      <c r="H17" s="18"/>
      <c r="I17" s="16"/>
      <c r="J17" s="16"/>
      <c r="K17" s="16"/>
      <c r="L17" s="16"/>
      <c r="M17" s="16"/>
      <c r="N17" s="1"/>
    </row>
    <row r="18" spans="1:16" ht="15.75">
      <c r="A18" s="1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1"/>
    </row>
    <row r="19" spans="1:16" ht="15.75">
      <c r="N19" s="1"/>
      <c r="P19" s="23"/>
    </row>
    <row r="20" spans="1:16" ht="30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1"/>
    </row>
    <row r="21" spans="1:16" ht="16.5" customHeight="1">
      <c r="N21" s="1"/>
    </row>
    <row r="22" spans="1:16" ht="15.75">
      <c r="N22" s="1"/>
    </row>
    <row r="23" spans="1:16" ht="15.75">
      <c r="N23" s="1"/>
    </row>
    <row r="24" spans="1:16" ht="15.75">
      <c r="N24" s="1"/>
    </row>
    <row r="25" spans="1:16" ht="12.75" customHeight="1">
      <c r="N25" s="1"/>
    </row>
    <row r="26" spans="1:16" ht="13.5" customHeight="1"/>
  </sheetData>
  <mergeCells count="14">
    <mergeCell ref="A20:M20"/>
    <mergeCell ref="B10:M10"/>
    <mergeCell ref="B11:M11"/>
    <mergeCell ref="B8:M8"/>
    <mergeCell ref="B9:M9"/>
    <mergeCell ref="B12:M12"/>
    <mergeCell ref="B13:M13"/>
    <mergeCell ref="B18:M18"/>
    <mergeCell ref="D6:L6"/>
    <mergeCell ref="B15:M15"/>
    <mergeCell ref="A2:M2"/>
    <mergeCell ref="A1:M1"/>
    <mergeCell ref="A3:M3"/>
    <mergeCell ref="A6:B6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  <oleObjects>
    <oleObject progId="Equation.3" shapeId="1028" r:id="rId4"/>
    <oleObject progId="Equation.3" shapeId="1027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sh.elmira</dc:creator>
  <cp:lastModifiedBy>Zakupki_2</cp:lastModifiedBy>
  <cp:lastPrinted>2025-04-08T12:19:53Z</cp:lastPrinted>
  <dcterms:created xsi:type="dcterms:W3CDTF">2014-07-02T09:07:27Z</dcterms:created>
  <dcterms:modified xsi:type="dcterms:W3CDTF">2025-04-24T06:16:43Z</dcterms:modified>
</cp:coreProperties>
</file>