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ЗАКУПКИ 2025\ХОЛОДИЛЬНИКИ\"/>
    </mc:Choice>
  </mc:AlternateContent>
  <xr:revisionPtr revIDLastSave="0" documentId="13_ncr:1_{0B089CFF-A762-4844-BB34-3713C669CB0C}" xr6:coauthVersionLast="47" xr6:coauthVersionMax="47" xr10:uidLastSave="{00000000-0000-0000-0000-000000000000}"/>
  <bookViews>
    <workbookView xWindow="28680" yWindow="-120" windowWidth="27600" windowHeight="15030" xr2:uid="{00000000-000D-0000-FFFF-FFFF00000000}"/>
  </bookViews>
  <sheets>
    <sheet name="НМЦ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J5" i="1" s="1"/>
  <c r="K5" i="1" s="1"/>
  <c r="L5" i="1" l="1"/>
  <c r="M5" i="1" s="1"/>
  <c r="M6" i="1" s="1"/>
  <c r="I8" i="1" l="1"/>
</calcChain>
</file>

<file path=xl/sharedStrings.xml><?xml version="1.0" encoding="utf-8"?>
<sst xmlns="http://schemas.openxmlformats.org/spreadsheetml/2006/main" count="25" uniqueCount="25">
  <si>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</si>
  <si>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</si>
  <si>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</si>
  <si>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</si>
  <si>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</si>
  <si>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</si>
  <si>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</si>
  <si>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</si>
  <si>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</si>
  <si>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</si>
  <si>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</si>
  <si>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</si>
  <si>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</si>
  <si>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</si>
  <si>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</si>
  <si>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</si>
  <si>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Техническим заданием</t>
  </si>
  <si>
    <t>Итого:</t>
  </si>
  <si>
    <t>Коммерческое предложение                 № 2</t>
  </si>
  <si>
    <t>Коммерческое предложение                 № 3</t>
  </si>
  <si>
    <t>Холодильник однокамерный</t>
  </si>
  <si>
    <t>Обоснование начальной (максимальной) цены Договор на поставку холодильников</t>
  </si>
  <si>
    <t>Приложение № 2
к запросу котировок в электронной форме 
от «___» __________ 202_ г. № ______</t>
  </si>
  <si>
    <t xml:space="preserve">При определениеии начальной (максимальной) цены Договора на поставку холодильников применен метод сопоставимых рыночных цен (анализ рынка). 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</si>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</sst>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164" fontId="1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1476374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="85" zoomScaleNormal="85" workbookViewId="0">
      <selection activeCell="B6" sqref="B6:L6"/>
    </sheetView>
  </sheetViews>
  <sheetFormatPr defaultColWidth="9.109375" defaultRowHeight="13.2" x14ac:dyDescent="0.25"/>
  <cols>
    <col min="1" max="1" width="3.77734375" style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5.88671875" style="1" bestFit="1" customWidth="1"/>
    <col min="8" max="8" width="16" style="1" customWidth="1"/>
    <col min="9" max="9" width="18.109375" style="1" bestFit="1" customWidth="1"/>
    <col min="10" max="10" width="13.5546875" style="1" bestFit="1" customWidth="1"/>
    <col min="11" max="11" width="10.33203125" style="1" bestFit="1" customWidth="1"/>
    <col min="12" max="12" width="11.33203125" style="1" bestFit="1" customWidth="1"/>
    <col min="13" max="13" width="16.33203125" style="1" bestFit="1" customWidth="1"/>
    <col min="14" max="16384" width="9.109375" style="1"/>
  </cols>
  <sheetData>
    <row r="1" spans="1:13" ht="67.5" customHeight="1" x14ac:dyDescent="0.25">
      <c r="I1" s="24" t="s">
        <v>22</v>
      </c>
      <c r="J1" s="24"/>
      <c r="K1" s="24"/>
      <c r="L1" s="24"/>
      <c r="M1" s="24"/>
    </row>
    <row r="2" spans="1:13" ht="39" customHeight="1" x14ac:dyDescent="0.2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9" customHeigh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32" t="s">
        <v>5</v>
      </c>
      <c r="G3" s="33"/>
      <c r="H3" s="34"/>
      <c r="I3" s="27" t="s">
        <v>6</v>
      </c>
      <c r="J3" s="27"/>
      <c r="K3" s="27"/>
      <c r="L3" s="28" t="s">
        <v>7</v>
      </c>
      <c r="M3" s="28"/>
    </row>
    <row r="4" spans="1:13" ht="144" customHeight="1" x14ac:dyDescent="0.25">
      <c r="A4" s="26"/>
      <c r="B4" s="26"/>
      <c r="C4" s="26"/>
      <c r="D4" s="26"/>
      <c r="E4" s="26"/>
      <c r="F4" s="2" t="s">
        <v>8</v>
      </c>
      <c r="G4" s="2" t="s">
        <v>18</v>
      </c>
      <c r="H4" s="2" t="s">
        <v>19</v>
      </c>
      <c r="I4" s="2" t="s">
        <v>9</v>
      </c>
      <c r="J4" s="2" t="s">
        <v>10</v>
      </c>
      <c r="K4" s="2" t="s">
        <v>11</v>
      </c>
      <c r="L4" s="3" t="s">
        <v>12</v>
      </c>
      <c r="M4" s="3" t="s">
        <v>13</v>
      </c>
    </row>
    <row r="5" spans="1:13" ht="61.8" customHeight="1" x14ac:dyDescent="0.25">
      <c r="A5" s="2">
        <v>1</v>
      </c>
      <c r="B5" s="18" t="s">
        <v>20</v>
      </c>
      <c r="C5" s="17" t="s">
        <v>16</v>
      </c>
      <c r="D5" s="19" t="s">
        <v>24</v>
      </c>
      <c r="E5" s="17">
        <v>50</v>
      </c>
      <c r="F5" s="20">
        <v>13000</v>
      </c>
      <c r="G5" s="20">
        <v>12110</v>
      </c>
      <c r="H5" s="20">
        <v>14810</v>
      </c>
      <c r="I5" s="6">
        <f>(F5+G5+H5)/3</f>
        <v>13306.666666666666</v>
      </c>
      <c r="J5" s="7">
        <f>SQRT(((SUM((POWER(G5-I5,2)),(POWER(H5-I5,2)),(POWER(F5-I5,2)))/(COLUMNS(F5:H5)-1))))</f>
        <v>1375.875478861853</v>
      </c>
      <c r="K5" s="7">
        <f t="shared" ref="K5" si="0">J5/I5*100</f>
        <v>10.339745582629156</v>
      </c>
      <c r="L5" s="8">
        <f t="shared" ref="L5" si="1">I5</f>
        <v>13306.666666666666</v>
      </c>
      <c r="M5" s="8">
        <f>L5*E5</f>
        <v>665333.33333333326</v>
      </c>
    </row>
    <row r="6" spans="1:13" s="4" customFormat="1" ht="21" customHeight="1" x14ac:dyDescent="0.3">
      <c r="A6" s="5"/>
      <c r="B6" s="29" t="s">
        <v>17</v>
      </c>
      <c r="C6" s="30"/>
      <c r="D6" s="30"/>
      <c r="E6" s="30"/>
      <c r="F6" s="30"/>
      <c r="G6" s="30"/>
      <c r="H6" s="30"/>
      <c r="I6" s="30"/>
      <c r="J6" s="30"/>
      <c r="K6" s="30"/>
      <c r="L6" s="31"/>
      <c r="M6" s="8">
        <f>SUM(M5:M5)</f>
        <v>665333.33333333326</v>
      </c>
    </row>
    <row r="7" spans="1:13" s="4" customFormat="1" ht="21" customHeight="1" x14ac:dyDescent="0.3">
      <c r="A7" s="5"/>
    </row>
    <row r="8" spans="1:13" ht="15.75" customHeight="1" x14ac:dyDescent="0.25">
      <c r="A8" s="21" t="s">
        <v>14</v>
      </c>
      <c r="B8" s="21"/>
      <c r="C8" s="21"/>
      <c r="D8" s="21"/>
      <c r="E8" s="21"/>
      <c r="F8" s="21"/>
      <c r="G8" s="21"/>
      <c r="H8" s="9"/>
      <c r="I8" s="8">
        <f>M6</f>
        <v>665333.33333333326</v>
      </c>
      <c r="J8" s="10" t="s">
        <v>15</v>
      </c>
      <c r="K8" s="10"/>
      <c r="L8" s="10"/>
      <c r="M8" s="11"/>
    </row>
    <row r="9" spans="1:13" ht="15.75" customHeight="1" x14ac:dyDescent="0.3">
      <c r="A9" s="22" t="s">
        <v>23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15.6" x14ac:dyDescent="0.3">
      <c r="A10" s="24"/>
      <c r="B10" s="24"/>
      <c r="C10" s="24"/>
      <c r="D10" s="24"/>
      <c r="E10" s="12"/>
      <c r="F10" s="13"/>
      <c r="G10" s="14"/>
      <c r="H10" s="14"/>
      <c r="I10" s="15"/>
      <c r="J10" s="15"/>
      <c r="K10" s="15"/>
      <c r="L10" s="15"/>
      <c r="M10" s="15"/>
    </row>
    <row r="11" spans="1:13" ht="15.6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15.6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4" spans="1:13" x14ac:dyDescent="0.25">
      <c r="I14" s="16"/>
    </row>
  </sheetData>
  <mergeCells count="14">
    <mergeCell ref="A8:G8"/>
    <mergeCell ref="A9:M9"/>
    <mergeCell ref="A10:D10"/>
    <mergeCell ref="I1:M1"/>
    <mergeCell ref="A2:M2"/>
    <mergeCell ref="A3:A4"/>
    <mergeCell ref="B3:B4"/>
    <mergeCell ref="C3:C4"/>
    <mergeCell ref="D3:D4"/>
    <mergeCell ref="E3:E4"/>
    <mergeCell ref="I3:K3"/>
    <mergeCell ref="L3:M3"/>
    <mergeCell ref="B6:L6"/>
    <mergeCell ref="F3:H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</cp:lastModifiedBy>
  <cp:revision>3</cp:revision>
  <dcterms:created xsi:type="dcterms:W3CDTF">2014-05-19T23:28:21Z</dcterms:created>
  <dcterms:modified xsi:type="dcterms:W3CDTF">2025-05-06T18:17:10Z</dcterms:modified>
</cp:coreProperties>
</file>