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92.63.64.92\remontuprav\РСУ\2025 ГОД\СМЕТНЫЙ ОТДЕЛ\ГО ЧС\Спорткомплекс (корректировка проекта и СД)\"/>
    </mc:Choice>
  </mc:AlternateContent>
  <bookViews>
    <workbookView xWindow="0" yWindow="0" windowWidth="28800" windowHeight="11535"/>
  </bookViews>
  <sheets>
    <sheet name="ЛС-02-01-01_ТГУ спорткорпус - Л" sheetId="1" r:id="rId1"/>
  </sheets>
  <definedNames>
    <definedName name="_xlnm.Print_Titles" localSheetId="0">'ЛС-02-01-01_ТГУ спорткорпус - Л'!$44:$44</definedName>
    <definedName name="_xlnm.Print_Area" localSheetId="0">'ЛС-02-01-01_ТГУ спорткорпус - Л'!$A$1:$P$1168</definedName>
  </definedNames>
  <calcPr calcId="152511"/>
</workbook>
</file>

<file path=xl/calcChain.xml><?xml version="1.0" encoding="utf-8"?>
<calcChain xmlns="http://schemas.openxmlformats.org/spreadsheetml/2006/main">
  <c r="T37" i="1" l="1"/>
  <c r="T36" i="1"/>
  <c r="D36" i="1"/>
  <c r="D38" i="1"/>
  <c r="D37" i="1"/>
  <c r="P1151" i="1"/>
  <c r="P1149" i="1" l="1"/>
  <c r="P1150" i="1"/>
</calcChain>
</file>

<file path=xl/sharedStrings.xml><?xml version="1.0" encoding="utf-8"?>
<sst xmlns="http://schemas.openxmlformats.org/spreadsheetml/2006/main" count="4866" uniqueCount="691">
  <si>
    <t>Приложение № 3</t>
  </si>
  <si>
    <t>Утверждено приказом Минстроя РФ № 421/пр от 4 августа 2020 г. в редакции приказа № 557/пр от 7 июля 2022 г.</t>
  </si>
  <si>
    <t>СОГЛАСОВАНО:</t>
  </si>
  <si>
    <t>УТВЕРЖДАЮ:</t>
  </si>
  <si>
    <t/>
  </si>
  <si>
    <t>"____" ________________ 2025 года</t>
  </si>
  <si>
    <t>Наименование программного продукта</t>
  </si>
  <si>
    <t>ГРАНД-Смета, версия 2025.2</t>
  </si>
  <si>
    <t xml:space="preserve">Наименование редакции сметных нормативов  </t>
  </si>
  <si>
    <t>Приказ Минстроя России от 30.12.2021 № 1046/пр; Приказ Минстроя России от 04.08.2020 № 421/пр; Приказ Минстроя России от 21.12.2020 № 812/пр; Приказ Минстроя России от 11.12.2020 № 774/пр; Приказ Минстроя России от 02.08.2023 № 551/пр; Приказ Минстроя России от 14.11.2023 № 817/пр; Приказ Минстроя России от 16.02.2024 № 102/пр; Приказ Минстроя России от 13.05.2024 №323/пр; Приказ Минстроя России от 09.08.2024 №524/пр; Приказ Минстроя России от 07.11.2024 №747/пр; Приказ Минстроя России от 07.02.2025 №69/пр</t>
  </si>
  <si>
    <t xml:space="preserve">Реквизиты приказа  Минстроя России  об утверждении дополнений и изменений к сметным нормативам </t>
  </si>
  <si>
    <t>Приказ Минстроя России от 18 мая 2022 г. № 378/пр, Приказ Минстроя России от 26 августа 2022 г. № 703/пр, Приказ Минстроя России от 26 октября 2022 г. № 905/пр, Приказ Минстроя России от 27 декабря 2022 г. № 1133/пр, Приказ Минстроя России от 10 февраля 2023 г. № 84/пр, Приказ Минстроя России от 11.05.2023 №335/пр; Приказ Минстроя России от 07.07.2022 № 557/пр; Приказ Минстроя России от 02.09.2021 № 636/пр, Приказ Минстроя России от 26.07.2022 № 611/пр; Приказ Минстроя России от 22.04.2022 № 317/пр; Приказ Минстроя России от 02.08.2023 № 551/пр; Приказ Минстроя России от 14.11.2023 № 817/пр; Приказ Минстроя России от 30.01.2024 № 55/пр;  Приказ Минстроя России от 16.02.2024 № 102/пр;  Приказ Минстроя России от 13.05.2024 №323/пр; Приказ Минстроя России от 09.08.2024 №524/пр; Приказ Минстроя России от 07.11.2024 №747/пр; Приказ Минстроя России от 07.02.2025 №69/пр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</si>
  <si>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 в соответствии  пунктом 85 Методики  расчета индексов изменения  сметной стоимости строительства, утвержденной  приказом Министерства строительства и жилищно-коммунального хозяйства Российской Федерации от 5 июня 2019 г. № 326/пр¹</t>
  </si>
  <si>
    <t>Письмо Минстроя России от 25.02.2025 № 10314-ИФ/09</t>
  </si>
  <si>
    <t xml:space="preserve">Реквизиты нормативного  правового  акта  об утверждении оплаты труда, утверждаемый  в соответствии с пунктом 22(1) Правилами мониторинга цен, утвержденными постановлением Правительства Российской Федерации от 23 декабря 2016 г. № 1452 </t>
  </si>
  <si>
    <t>Постановление Администрации Томской области  от 25.03.2024 № 89а</t>
  </si>
  <si>
    <t xml:space="preserve">Обоснование принятых текущих цен на строительные ресурсы </t>
  </si>
  <si>
    <t xml:space="preserve">Наименование субъекта Российской Федерации </t>
  </si>
  <si>
    <t>70. Томская область</t>
  </si>
  <si>
    <t xml:space="preserve">Наименование зоны субъекта Российской Федерации </t>
  </si>
  <si>
    <t>Томская область</t>
  </si>
  <si>
    <t>Капитальный ремонт автоматической пожарной сигнализации, системы оповещения и управления эвакуацией людей при пожаре в спортивном комплексе ТГУ, расположенном по адресу: г. Томск, пр. Ленина, 36, стр.2</t>
  </si>
  <si>
    <t>(наименование стройки)</t>
  </si>
  <si>
    <t>(наименование объекта капитального строительства)</t>
  </si>
  <si>
    <t>ЛОКАЛЬНЫЙ СМЕТНЫЙ РАСЧЕТ (СМЕТА) № ЛС-02-01-01</t>
  </si>
  <si>
    <t>Система пожарной сигнализации, система оповещения и управления эвакуацией людей при пожаре</t>
  </si>
  <si>
    <t xml:space="preserve"> (наименование работ и затрат)</t>
  </si>
  <si>
    <t xml:space="preserve">Составлен </t>
  </si>
  <si>
    <t>ресурсно-индексным</t>
  </si>
  <si>
    <t>методом</t>
  </si>
  <si>
    <t>Основание</t>
  </si>
  <si>
    <t>2025-03/001-СПС.СОУЭ</t>
  </si>
  <si>
    <t>(проектная и (или) иная техническая документация)</t>
  </si>
  <si>
    <t xml:space="preserve">Составлен(а) в текущем уровне цен </t>
  </si>
  <si>
    <t>I квартал 2025 года</t>
  </si>
  <si>
    <t xml:space="preserve">Сметная стоимость </t>
  </si>
  <si>
    <t>тыс.руб.</t>
  </si>
  <si>
    <t>в том числе:</t>
  </si>
  <si>
    <t>строительных работ</t>
  </si>
  <si>
    <t>Средства на оплату труда рабочих</t>
  </si>
  <si>
    <t>монтажных работ</t>
  </si>
  <si>
    <t>Средства на оплату труда машинистов</t>
  </si>
  <si>
    <t>оборудования</t>
  </si>
  <si>
    <t>Нормативные затраты труда рабочих</t>
  </si>
  <si>
    <t>чел.-ч.</t>
  </si>
  <si>
    <t>прочих затрат</t>
  </si>
  <si>
    <t>Нормативные затраты труда машинистов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</si>
  <si>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</si>
  <si>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</si>
  <si>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</si>
  <si>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</si>
  <si>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</si>
  <si>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стоимость, руб.</t>
  </si>
  <si>
    <t>на единицу измерения</t>
  </si>
  <si>
    <t>коэффициенты</t>
  </si>
  <si>
    <t>всего с учетом коэффициентов</t>
  </si>
  <si>
    <t>на единицу измерения в базисном уровне цен</t>
  </si>
  <si>
    <t>индекс</t>
  </si>
  <si>
    <t>на единицу измерения в текущем уровне цен</t>
  </si>
  <si>
    <t>всего в текущем уровне цен</t>
  </si>
  <si>
    <t>Раздел 1. Демонтажные работы</t>
  </si>
  <si>
    <t>1</t>
  </si>
  <si>
    <t>ГЭСНм10-08-003-03
(Демонтаж. Источник бесперебойного питания СГЭП12/4 исп.2 - 2шт, источник питания резервированный РИП-12 исп.05 - 2шт.  Мусор: (2,4*2+2,5*2)/1000=0,0098т)</t>
  </si>
  <si>
    <t>Устройство ультразвуковое,: блок питания и контроля</t>
  </si>
  <si>
    <t>шт</t>
  </si>
  <si>
    <t>Объем=2+2</t>
  </si>
  <si>
    <t>648/пр_2022_п.145_т.3_стр.4_стб.3</t>
  </si>
  <si>
    <t>Демонтаж оборудования, не пригодного для дальнейшего использования (предназначено в лом), без разборки и резки ОЗП=0,3; ЭМ=0,3 к расх.; ЗПМ=0,3; МАТ=0 к расх.; ТЗ=0,3; ТЗМ=0,3</t>
  </si>
  <si>
    <t>Итого прямые затраты</t>
  </si>
  <si>
    <t>ФОТ</t>
  </si>
  <si>
    <t>Пр/812-051.1-1</t>
  </si>
  <si>
    <t>НР Прокладка и монтаж сетей связи</t>
  </si>
  <si>
    <t>%</t>
  </si>
  <si>
    <t>Пр/774-051.1</t>
  </si>
  <si>
    <t>СП Прокладка и монтаж сетей связи</t>
  </si>
  <si>
    <t>Всего по позиции</t>
  </si>
  <si>
    <t>2</t>
  </si>
  <si>
    <t>ГЭСНм10-04-101-07
(Демонтаж. Громкоговорители настенные АС-2-2 - 23шт, АС 2-1-23шт. Мусор: (0,7*23+0,5*23)/1000=0,0276т)</t>
  </si>
  <si>
    <t>Громкоговоритель или звуковая колонка: в помещении</t>
  </si>
  <si>
    <t>Объем=23+23</t>
  </si>
  <si>
    <t>Пр/812-051.2-1</t>
  </si>
  <si>
    <t>НР Монтаж радиотелевизионного и электронного оборудования</t>
  </si>
  <si>
    <t>Пр/774-051.2</t>
  </si>
  <si>
    <t>СП Монтаж радиотелевизионного и электронного оборудования</t>
  </si>
  <si>
    <t>3</t>
  </si>
  <si>
    <t>ГЭСНм08-03-593-10
(Демонтаж. Оповещатель охранно-пожарный световой (табло) Молния-12В - 43шт. Мусор: 0,21*43/1000=0,00903т)</t>
  </si>
  <si>
    <t>Световые настенные указатели</t>
  </si>
  <si>
    <t>100 шт</t>
  </si>
  <si>
    <t>Объем=43 / 100</t>
  </si>
  <si>
    <t>Пр/812-049.3-1</t>
  </si>
  <si>
    <t>НР Электротехнические установки на других объектах</t>
  </si>
  <si>
    <t>Пр/774-049.3</t>
  </si>
  <si>
    <t>СП Электротехнические установки на других объектах</t>
  </si>
  <si>
    <t>5</t>
  </si>
  <si>
    <t>ГЭСНм10-08-003-07
(Демонтаж. Извещатель пожарный дымовой линейный ИПДЛ-264/2-150-R3 - 4шт. Мусор: 0,487*4/1000=0,001948т)</t>
  </si>
  <si>
    <t>Устройство оптико-(фото)электрическое,: комплект преобразователей (излучатель, фотоприемник)</t>
  </si>
  <si>
    <t>компл</t>
  </si>
  <si>
    <t>6</t>
  </si>
  <si>
    <t>ГЭСНм10-08-002-01
(Демонтаж. Извещатель пожарный тепловой ИП 114-5-А2 - 35шт, Извещатель пожарный тепловой максимально-дифференциальный адресно-аналоговый С2000-ИП-03- 8шт. Мусор: (0,02*35+0,2*8)/1000=0,0023т)</t>
  </si>
  <si>
    <t>Извещатель ПС автоматический: тепловой электро-контактный, магнитоконтактный в нормальном исполнении</t>
  </si>
  <si>
    <t>Объем=35+8</t>
  </si>
  <si>
    <t>7</t>
  </si>
  <si>
    <t>ГЭСНм08-01-081-04
(Демонтаж. Извещатель пожарный ручной ИПР-К - 1шт, Извещатель пожарный ручной адресный ИПР-513-3А - 19шт. Мусор: (0,18*1+0,15*19)/1000=0,00303т)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</si>
  <si>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 до 2: однопроволочного провода (жил кабеля)</t>
  </si>
  <si>
    <t>Объем=(1+19) / 100</t>
  </si>
  <si>
    <t>8</t>
  </si>
  <si>
    <t>ГЭСНм10-08-001-04
(Демонтаж. Прибор управления системой речевого оповещения Рокот-4 - 1шт, Рокот-2 - 1шт, Блок контрольно-пусковой С2000-КПБ - 3шт. Мусор: (0,5*1+3*1+0,3*3)/1000=0,0044т)</t>
  </si>
  <si>
    <t>Приборы ПС на: 4 луча</t>
  </si>
  <si>
    <t>Объем=1+1+3</t>
  </si>
  <si>
    <t>9</t>
  </si>
  <si>
    <t>ГЭСНм10-08-001-08
(Демонтаж. Прибор приемно-контрольный С2000-4 - 2шт. Мусор: 0,3*2/1000=0,0006т)</t>
  </si>
  <si>
    <t>Прибор ОПС на 4 луча</t>
  </si>
  <si>
    <t>10</t>
  </si>
  <si>
    <t>ГЭСНм10-08-001-13
(Демонтаж. Блок индикации с клавиатурой С2000-БКИ - 3шт. Мусор: 0,6*3/1000=0,0018т)</t>
  </si>
  <si>
    <t>Устройства промежуточные на количество лучей: 1</t>
  </si>
  <si>
    <t>11</t>
  </si>
  <si>
    <t>ГЭСНм10-08-001-02
(Демонтаж. Пульт контроля и управлеия С2000-М - 1шт. Мусор: 0,3*1/1000=0,0003т)</t>
  </si>
  <si>
    <t>Приборы ПС приемно-контрольные, пусковые, концентратор: блок базовый на 20 лучей</t>
  </si>
  <si>
    <t>12</t>
  </si>
  <si>
    <t>ГЭСНр67-01-003-01
(КПСнг(А) 1х2х0,5. Мусор: 0,042*4800/1000=0,2016т)</t>
  </si>
  <si>
    <t>Демонтаж кабеля</t>
  </si>
  <si>
    <t>100 м</t>
  </si>
  <si>
    <t>Объем=4800 / 100</t>
  </si>
  <si>
    <t>Пр/812-101.0-1</t>
  </si>
  <si>
    <t>НР Электромонтажные работы (ремонтно-строительные)</t>
  </si>
  <si>
    <t>Пр/774-101.0</t>
  </si>
  <si>
    <t>СП Электромонтажные работы (ремонтно-строительные)</t>
  </si>
  <si>
    <t>13</t>
  </si>
  <si>
    <t>ГЭСНм08-02-390-01
(Демонтаж. Кабель-канал 26х16 - 100м. Мусор: 0,154*100/1000=0,0154т)</t>
  </si>
  <si>
    <t>Короба пластмассовые: шириной до 40 мм</t>
  </si>
  <si>
    <t>Объем=100 / 100</t>
  </si>
  <si>
    <t>Погрузка и вывоз мусора</t>
  </si>
  <si>
    <t>14</t>
  </si>
  <si>
    <t>47-1</t>
  </si>
  <si>
    <t>Погрузка в автотранспортное средство: мусор строительный с погрузкой вручную</t>
  </si>
  <si>
    <t>т</t>
  </si>
  <si>
    <t>15</t>
  </si>
  <si>
    <t>02-15-1-01-0037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</si>
  <si>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37 км</t>
  </si>
  <si>
    <t>Итоги по разделу 1 Демонтажные работы :</t>
  </si>
  <si>
    <t xml:space="preserve">     Всего прямые затраты (справочно)</t>
  </si>
  <si>
    <t xml:space="preserve">          в том числе:</t>
  </si>
  <si>
    <t xml:space="preserve">               Оплата труда рабочих</t>
  </si>
  <si>
    <t xml:space="preserve">               Эксплуатация машин</t>
  </si>
  <si>
    <t xml:space="preserve">               Оплата труда машинистов (Отм)</t>
  </si>
  <si>
    <t xml:space="preserve">               Материалы</t>
  </si>
  <si>
    <t xml:space="preserve">               Перевозка</t>
  </si>
  <si>
    <t xml:space="preserve">     Строительные работы</t>
  </si>
  <si>
    <t xml:space="preserve">          Строительные работы</t>
  </si>
  <si>
    <t xml:space="preserve">               в том числе:</t>
  </si>
  <si>
    <t xml:space="preserve">                    оплата труда</t>
  </si>
  <si>
    <t xml:space="preserve">                    эксплуатация машин и механизмов</t>
  </si>
  <si>
    <t xml:space="preserve">                    оплата труда машинистов (Отм)</t>
  </si>
  <si>
    <t xml:space="preserve">                    накладные расходы</t>
  </si>
  <si>
    <t xml:space="preserve">                    сметная прибыль</t>
  </si>
  <si>
    <t xml:space="preserve">          Перевозка</t>
  </si>
  <si>
    <t xml:space="preserve">     Монтажные работы</t>
  </si>
  <si>
    <t xml:space="preserve">               оплата труда</t>
  </si>
  <si>
    <t xml:space="preserve">               эксплуатация машин и механизмов</t>
  </si>
  <si>
    <t xml:space="preserve">               оплата труда машинистов (Отм)</t>
  </si>
  <si>
    <t xml:space="preserve">               материалы</t>
  </si>
  <si>
    <t xml:space="preserve">               накладные расходы</t>
  </si>
  <si>
    <t xml:space="preserve">               сметная прибыль</t>
  </si>
  <si>
    <t xml:space="preserve">     Всего ФОТ (справочно)</t>
  </si>
  <si>
    <t xml:space="preserve">     Всего накладные расходы (справочно)</t>
  </si>
  <si>
    <t xml:space="preserve">     Всего сметная прибыль (справочно)</t>
  </si>
  <si>
    <t xml:space="preserve"> Всего по разделу 1 Демонтажные работы</t>
  </si>
  <si>
    <t xml:space="preserve">     справочно:</t>
  </si>
  <si>
    <t xml:space="preserve">          Затраты труда рабочих</t>
  </si>
  <si>
    <t>541,37724</t>
  </si>
  <si>
    <t xml:space="preserve">          Затраты труда машинистов</t>
  </si>
  <si>
    <t>0,5412</t>
  </si>
  <si>
    <t>Раздел 2. Монтажные работы</t>
  </si>
  <si>
    <t>Приборы приемно-контрольные</t>
  </si>
  <si>
    <t>16</t>
  </si>
  <si>
    <t>ГЭСНм10-08-001-09</t>
  </si>
  <si>
    <t>Приборы приемно-контрольные объектовые на: 2 луча</t>
  </si>
  <si>
    <t>17
О</t>
  </si>
  <si>
    <t>ТЦ_61.2.04.00_54_5404061826_09.04.2025_01_1.1
КА п.1.1</t>
  </si>
  <si>
    <t>Прибор приемно-контрольный и управления пожарный Сириус</t>
  </si>
  <si>
    <t>(Инженерное оборудование)</t>
  </si>
  <si>
    <t>18</t>
  </si>
  <si>
    <t>19
О</t>
  </si>
  <si>
    <t>ТЦ_61.2.04.00_54_5404061826_09.04.2025_01_2.1
КА п.2.1</t>
  </si>
  <si>
    <t>Модуль интерфейсный пожарный МИП-2</t>
  </si>
  <si>
    <t>Контроллеры</t>
  </si>
  <si>
    <t>20</t>
  </si>
  <si>
    <t>21
О</t>
  </si>
  <si>
    <t>ТЦ_61.2.07.00_54_5404061826_09.04.2025_01_3.1
КА п.3.1</t>
  </si>
  <si>
    <t>Контроллер двухпроводной линии связи С2000-КДЛ-С</t>
  </si>
  <si>
    <t>22</t>
  </si>
  <si>
    <t>23
О</t>
  </si>
  <si>
    <t>ТЦ_61.2.07.00_54_5404061826_09.04.2025_01_4.1
КА п.4.1</t>
  </si>
  <si>
    <t>Контроллер двухпроводной линии связи С2000-КДЛ</t>
  </si>
  <si>
    <t>Блоки индикации</t>
  </si>
  <si>
    <t>24</t>
  </si>
  <si>
    <t>ГЭСНм10-08-006-04</t>
  </si>
  <si>
    <t>Пульт или табло с количеством сигналов: свыше 15 до 20</t>
  </si>
  <si>
    <t>25
О</t>
  </si>
  <si>
    <t>ТЦ_61.2.07.00_54_5404061826_09.04.2025_01_5.1
КА п.5.1</t>
  </si>
  <si>
    <t>Блок индикации и управления С2000-БКИ 2RS485</t>
  </si>
  <si>
    <t>Устройства сопряжения</t>
  </si>
  <si>
    <t>26</t>
  </si>
  <si>
    <t>ГЭСНм10-08-001-13</t>
  </si>
  <si>
    <t>27
О</t>
  </si>
  <si>
    <t>ТЦ_61.2.07.00_54_5404061826_09.04.2025_01_6.1
КА п.6.1</t>
  </si>
  <si>
    <t>Преобразователь интерфейсов RS-485/RS-232 в Ethernet С2000-Ethernet</t>
  </si>
  <si>
    <t>Шкафы для монтажа средств пожарной автоматики</t>
  </si>
  <si>
    <t>28</t>
  </si>
  <si>
    <t>ГЭСНм08-03-573-05</t>
  </si>
  <si>
    <t>Шкаф (пульт) управления навесной, высота, ширина и глубина: до 900х600х500 мм</t>
  </si>
  <si>
    <t>29
О</t>
  </si>
  <si>
    <t>ТЦ_62.1.02.14_54_5404061826_09.04.2025_01_7.1
(700х600х225мм)
КА п.7.1</t>
  </si>
  <si>
    <t>Шкаф с резервированным источником питания для монтажа средств пожарной автоматики ШПС-24 исп. 20</t>
  </si>
  <si>
    <t>Источники питания</t>
  </si>
  <si>
    <t>30</t>
  </si>
  <si>
    <t>ГЭСНм10-08-003-03</t>
  </si>
  <si>
    <t>31
О</t>
  </si>
  <si>
    <t>ТЦ_62.4.02.03_54_5404061826_09.04.2025_01_8.1
КА п.8.1</t>
  </si>
  <si>
    <t>Резервированный источник питания РИП-24 исп.57 (РИП-24-8/40М3-P-RS)</t>
  </si>
  <si>
    <t>Аккумуляторные батареи</t>
  </si>
  <si>
    <t>32</t>
  </si>
  <si>
    <t>ГЭСНм11-04-008-02</t>
  </si>
  <si>
    <t>Съемные и выдвижные блоки (модули, ячейки, ТЭЗ), масса: до 10 кг</t>
  </si>
  <si>
    <t>Объем=4+4</t>
  </si>
  <si>
    <t>Пр/812-053.0-1</t>
  </si>
  <si>
    <t>НР Приборы, средства автоматизации и вычислительной техники</t>
  </si>
  <si>
    <t>Пр/774-053.0</t>
  </si>
  <si>
    <t>СП Приборы, средства автоматизации и вычислительной техники</t>
  </si>
  <si>
    <t>33
О</t>
  </si>
  <si>
    <t>ТЦ_62.4.01.01_54_5404061826_09.04.2025_01_9.1
(5,7 кг)
КА п.9.1</t>
  </si>
  <si>
    <t>Аккумуляторная батарея 12В, 17 Ач Delta DTM 1217</t>
  </si>
  <si>
    <t>34
О</t>
  </si>
  <si>
    <t>ТЦ_62.4.01.01_54_5404061826_09.04.2025_01_10.1
(9,2 кг)
КА п.10.1</t>
  </si>
  <si>
    <t>Аккумуляторная батарея 12В, 26 Ач Delta DTM 1226</t>
  </si>
  <si>
    <t>35</t>
  </si>
  <si>
    <t>ГЭСНм11-04-008-03</t>
  </si>
  <si>
    <t>Съемные и выдвижные блоки (модули, ячейки, ТЭЗ), масса: до 20 кг</t>
  </si>
  <si>
    <t>36
О</t>
  </si>
  <si>
    <t>ТЦ_62.4.01.01_54_5404061826_09.04.2025_01_11.1
(14,0 кг)
КА п.11.1</t>
  </si>
  <si>
    <t>Аккумуляторная батарея 12В, 26 Ач Delta DTM 1240 L</t>
  </si>
  <si>
    <t>Извещатели</t>
  </si>
  <si>
    <t>37</t>
  </si>
  <si>
    <t>ГЭСНм10-08-002-02</t>
  </si>
  <si>
    <t>Извещатель ПС автоматический: дымовой, фотоэлектрический, радиоизотопный, световой в нормальном исполнении</t>
  </si>
  <si>
    <t>Объем=127+246+2</t>
  </si>
  <si>
    <t>38
О</t>
  </si>
  <si>
    <t>ТЦ_61.2.02.01_54_5404061826_09.04.2025_01_12.1
КА п.12.1</t>
  </si>
  <si>
    <t>Извещатель пожарный дымовой оптико-электронный адресно-аналоговый ДИП-34А-03</t>
  </si>
  <si>
    <t>39
О</t>
  </si>
  <si>
    <t>ТЦ_61.2.02.01_54_5404061826_09.04.2025_01_13.1
КА п.13.1</t>
  </si>
  <si>
    <t>Извещатель пожарный дымовой оптико-электронный адресно-аналоговый ДИП-34А-04</t>
  </si>
  <si>
    <t>40
О</t>
  </si>
  <si>
    <t>ТЦ_61.2.02.03_54_5404061826_09.04.2025_01_18.1
КА п.18.1</t>
  </si>
  <si>
    <t>Извещатель пожарный пламени многодиапазонный (3-ИК) адресный взрывозащищенный C2000-Спектрон-807-Exm</t>
  </si>
  <si>
    <t>41</t>
  </si>
  <si>
    <t>42</t>
  </si>
  <si>
    <t>ГЭСНм10-08-003-08</t>
  </si>
  <si>
    <t>Устройство оптико-(фото)электрическое,: отражатель неподвижный</t>
  </si>
  <si>
    <t>43
О</t>
  </si>
  <si>
    <t>ТЦ_61.2.02.01_54_5404061826_09.04.2025_01_14.1
КА п.14.1</t>
  </si>
  <si>
    <t>Извещатель пожарный дымовой оптико-электронный линейный С2000-ИПДЛ исп.60</t>
  </si>
  <si>
    <t>44</t>
  </si>
  <si>
    <t>ГЭСНм10-08-002-01</t>
  </si>
  <si>
    <t>45
О</t>
  </si>
  <si>
    <t>ТЦ_61.2.02.02_54_5404061826_09.04.2025_01_15.1
КА п.15.1</t>
  </si>
  <si>
    <t>Извещатель пожарный тепловой максимально-дифференциальный адресно-аналоговый С2000-ИП-03</t>
  </si>
  <si>
    <t>46</t>
  </si>
  <si>
    <t>ГЭСНм08-01-081-04</t>
  </si>
  <si>
    <t>Объем=(24+2) / 100</t>
  </si>
  <si>
    <t>47
О</t>
  </si>
  <si>
    <t>ТЦ_61.2.02.03_54_5404061826_09.04.2025_01_16.1
КА п.16.1</t>
  </si>
  <si>
    <t>Извещатель пожарный ручной адресный ИПР 513-3АМ</t>
  </si>
  <si>
    <t>48
О</t>
  </si>
  <si>
    <t>ТЦ_61.2.02.03_54_5404061826_09.04.2025_01_17.1
КА п.17.1</t>
  </si>
  <si>
    <t>Извещатель пожарный ручной адресный ИПР 513-3АМ исп. 01 IP67</t>
  </si>
  <si>
    <t>49</t>
  </si>
  <si>
    <t>ГЭСНм08-02-147-10</t>
  </si>
  <si>
    <t>Кабель до 35 кВ по установленным конструкциям и лоткам с креплением по всей длине, масса 1 м кабеля: до 1 кг</t>
  </si>
  <si>
    <t>Объем=30 / 100</t>
  </si>
  <si>
    <t>50
О</t>
  </si>
  <si>
    <t>ТЦ_61.2.02.02_54_5404061826_09.04.2025_01_19.1
КА п.19.1</t>
  </si>
  <si>
    <t>Извещатель пожарный тепловой линейный ИП104 «Гранат-термокабель» (GTSW - 138)</t>
  </si>
  <si>
    <t>м</t>
  </si>
  <si>
    <t>Оповещатели</t>
  </si>
  <si>
    <t>51</t>
  </si>
  <si>
    <t>ГЭСНм08-03-593-10</t>
  </si>
  <si>
    <t>Объем=(63+1+2) / 100</t>
  </si>
  <si>
    <t>52
О</t>
  </si>
  <si>
    <t>ТЦ_61.2.04.07_54_5404061826_09.04.2025_01_20.1
КА п.20.1</t>
  </si>
  <si>
    <t>Оповещатель охранно-пожарный световой «ВЫХОД» ЛЮКС-24</t>
  </si>
  <si>
    <t>53
О</t>
  </si>
  <si>
    <t>ТЦ_61.2.04.07_54_5404061826_09.04.2025_01_21.1
КА п.21.1</t>
  </si>
  <si>
    <t>Оповещатель охранно-пожарный световой «ВЫХОД+Стрелка вправо» ЛЮКС-24</t>
  </si>
  <si>
    <t>54
О</t>
  </si>
  <si>
    <t>ТЦ_61.2.04.07_54_5404061826_09.04.2025_01_22.1
КА п.22.1</t>
  </si>
  <si>
    <t>Оповещатель охранно-пожарный световой «ВЫХОД+Стрелка» ЛЮКС-24 Д</t>
  </si>
  <si>
    <t>Система речевого оповещения</t>
  </si>
  <si>
    <t>55</t>
  </si>
  <si>
    <t>ГЭСНм10-03-001-01</t>
  </si>
  <si>
    <t>Стойка, полустойка, каркас стойки или шкаф, масса: до 100 кг</t>
  </si>
  <si>
    <t>56
О</t>
  </si>
  <si>
    <t>ТЦ_61.3.00.00_54_5404061826_09.04.2025_01_23.1
КА п.23.1</t>
  </si>
  <si>
    <t>Стойка системы речевого оповещения SONAR RACK SPM 8U Ш-77-0325</t>
  </si>
  <si>
    <t>57</t>
  </si>
  <si>
    <t>ГЭСНм11-04-028-01</t>
  </si>
  <si>
    <t>Включение в аппаратуру разъемов штепсельных, количество контактов в разъеме: до 14 шт.</t>
  </si>
  <si>
    <t>58
О</t>
  </si>
  <si>
    <t>ТЦ_61.3.06.01_54_5404061826_09.04.2025_01_24.1
КА п.24.1</t>
  </si>
  <si>
    <t>Микрофонная консоль Sonar SRM-7020</t>
  </si>
  <si>
    <t>59</t>
  </si>
  <si>
    <t>ГЭСНм10-04-101-07</t>
  </si>
  <si>
    <t>Объем=28+137+1</t>
  </si>
  <si>
    <t>60
О</t>
  </si>
  <si>
    <t>ТЦ_61.3.02.01_54_5404061826_09.04.2025_01_25.1
КА п.25.1</t>
  </si>
  <si>
    <t>Громкоговоритель трансляционный настенный, 100В, мощность 6/3/1,5 Вт Sonar SWE-06-03</t>
  </si>
  <si>
    <t>61
О</t>
  </si>
  <si>
    <t>ТЦ_61.3.02.01_54_5404061826_09.04.2025_01_26.1
КА п.26.1</t>
  </si>
  <si>
    <t>Громкоговоритель трансляционный настенный, 100В, мощность 6/3/1,5 Вт Sonar SWS-106-103</t>
  </si>
  <si>
    <t>62
О</t>
  </si>
  <si>
    <t>ТЦ_61.2.04.06_54_5404061826_09.04.2025_01_27.1
КА п.27.1</t>
  </si>
  <si>
    <t>Оповещатель пожарный взрывозащищенный речевой ГВР-Exm-10-Прометей</t>
  </si>
  <si>
    <t>63</t>
  </si>
  <si>
    <t>ГЭСНм10-04-019-01</t>
  </si>
  <si>
    <t>Коробка кабельная соединительная или разветвительная</t>
  </si>
  <si>
    <t>64
О</t>
  </si>
  <si>
    <t>ТЦ_61.2.07.00_54_5404061826_09.04.2025_01_28.1
КА п.28.1</t>
  </si>
  <si>
    <t>Фильтр оконечный Sonar SFT-2300-M</t>
  </si>
  <si>
    <t>Исполнительные блоки</t>
  </si>
  <si>
    <t>65</t>
  </si>
  <si>
    <t>ГЭСНм10-08-001-04</t>
  </si>
  <si>
    <t>66
О</t>
  </si>
  <si>
    <t>ТЦ_61.2.07.00_54_5404061826_09.04.2025_01_29.1
КА п.29.1</t>
  </si>
  <si>
    <t>Блок сигнально-пусковой С2000-СП2</t>
  </si>
  <si>
    <t>67</t>
  </si>
  <si>
    <t>ГЭСНм10-08-001-06</t>
  </si>
  <si>
    <t>Приборы приемно-контрольные сигнальные, концентратор: блок базовый на 10 лучей</t>
  </si>
  <si>
    <t>68
О</t>
  </si>
  <si>
    <t>ТЦ_61.2.07.00_54_5404061826_09.04.2025_01_30.1
КА п.30.1</t>
  </si>
  <si>
    <t>Контрольно-пусковой блок С2000-КПБ</t>
  </si>
  <si>
    <t>Адресные модули ввода</t>
  </si>
  <si>
    <t>69</t>
  </si>
  <si>
    <t>ГЭСНм10-08-001-11</t>
  </si>
  <si>
    <t>Устройства промежуточные на количество лучей: 10</t>
  </si>
  <si>
    <t>70
О</t>
  </si>
  <si>
    <t>ТЦ_61.2.07.00_54_5404061826_09.04.2025_01_31.1
КА п.31.1</t>
  </si>
  <si>
    <t>Адресный расширитель на 8 зон С2000-АР8</t>
  </si>
  <si>
    <t>Итоги по разделу 2 Монтажные работы :</t>
  </si>
  <si>
    <t xml:space="preserve">     Оборудование</t>
  </si>
  <si>
    <t xml:space="preserve">          Инженерное оборудование</t>
  </si>
  <si>
    <t xml:space="preserve"> Всего по разделу 2 Монтажные работы</t>
  </si>
  <si>
    <t xml:space="preserve">          Оборудование, отсутствующее в ФРСН</t>
  </si>
  <si>
    <t>1343,8576</t>
  </si>
  <si>
    <t>1,3326</t>
  </si>
  <si>
    <t>Раздел 3. Огнестойкая кабельная линия PTK-Line в составе:</t>
  </si>
  <si>
    <t>71</t>
  </si>
  <si>
    <t>ГЭСНм08-02-396-05</t>
  </si>
  <si>
    <t>Короб металлический по стенам и потолкам, длина: 2 м</t>
  </si>
  <si>
    <t>Объем=(130+2120) / 100</t>
  </si>
  <si>
    <t>72</t>
  </si>
  <si>
    <t>ФСБЦ-01.7.15.14-0043</t>
  </si>
  <si>
    <t>Шурупы самонарезающие стальные оксидированные с полукруглой головкой и крестообразным шлицем, остроконечные, диаметр 3,5 мм, длина 11 мм</t>
  </si>
  <si>
    <t>(Материалы для монтажных работ)</t>
  </si>
  <si>
    <t>73</t>
  </si>
  <si>
    <t>ФСБЦ-01.7.15.07-0014</t>
  </si>
  <si>
    <t>Дюбели распорные полипропиленовые</t>
  </si>
  <si>
    <t>74</t>
  </si>
  <si>
    <t>ТЦ_20.2.04.04_54_5404061826_09.04.2025_01_35.1
КА п.35.1</t>
  </si>
  <si>
    <t>Кабель-канал металлический ККМОМ 40х30 IP41 ООО«Пожтехкабель»</t>
  </si>
  <si>
    <t>75</t>
  </si>
  <si>
    <t>ТЦ_20.2.04.04_54_5404061826_09.04.2025_01_36.1
КА п.36.1</t>
  </si>
  <si>
    <t>Кабель-канал металлический ККМОМ 25x25 IP41 ООО«Пожтехкабель»</t>
  </si>
  <si>
    <t>76</t>
  </si>
  <si>
    <t>ГЭСНм08-02-409-09</t>
  </si>
  <si>
    <t>Труба гофрированная ПВХ для защиты проводов и кабелей по установленным конструкциям, по стенам, колоннам, потолкам, основанию пола</t>
  </si>
  <si>
    <t>Объем=3825 / 100</t>
  </si>
  <si>
    <t>77</t>
  </si>
  <si>
    <t>ФСБЦ-01.7.15.07-0152</t>
  </si>
  <si>
    <t>Дюбели пластмассовые с шурупами, диаметр 6 мм, длина 35 мм, диаметр шурупа 3,5 мм, длина шурупа 50 мм</t>
  </si>
  <si>
    <t>78</t>
  </si>
  <si>
    <t>ТЦ_24.3.01.02_54_5404061826_09.04.2025_01_37.1
(ТЧ ФЕРм08 Прил. 8.4 Красх=2%)
КА п.37.1</t>
  </si>
  <si>
    <t>Труба гофрированная с зондом, тяжелая самозатухающая ТГТ СЗ 20 ООО«Пожтехкабель»</t>
  </si>
  <si>
    <t>Объем=3825*1,02</t>
  </si>
  <si>
    <t>79</t>
  </si>
  <si>
    <t>ФСБЦ-20.2.08.07-0056</t>
  </si>
  <si>
    <t>Скобы оцинкованные анодированные однолапковые для крепления кабелей, проводов, труб к различным основаниям, диаметр 19-20 мм</t>
  </si>
  <si>
    <t>Объем=11589 / 100</t>
  </si>
  <si>
    <t>80</t>
  </si>
  <si>
    <t>ГЭСНм08-02-411-01</t>
  </si>
  <si>
    <t>Рукав металлический наружным диаметром: до 48 мм</t>
  </si>
  <si>
    <t>Объем=38 / 100</t>
  </si>
  <si>
    <t>81</t>
  </si>
  <si>
    <t>ФСБЦ-01.7.15.04-0011</t>
  </si>
  <si>
    <t>Винты стальные с полукруглой головкой, длина 50 мм</t>
  </si>
  <si>
    <t>82</t>
  </si>
  <si>
    <t>ТЦ_08.1.02.13_54_5404061826_09.04.2025_01_38.1
КА п.38.1</t>
  </si>
  <si>
    <t>Рукав металлический Р3-Ц-П 15 с зондом ООО«Пожтехкабель»</t>
  </si>
  <si>
    <t>83</t>
  </si>
  <si>
    <t>ТЦ_20.5.01.02_54_5404061826_09.04.2025_01_53.1
КА п.53.1</t>
  </si>
  <si>
    <t>Кабельный ввод с резьбой М20х1,5 мм для прокладки кабеля в металлорукаве РЗ-ЦП-15, с уплотнением кабеля и проходным диаметром кабеля d=6-10 мм КВМ-15/10-М</t>
  </si>
  <si>
    <t>84</t>
  </si>
  <si>
    <t>ФСБЦ-01.7.15.07-0006</t>
  </si>
  <si>
    <t>Дюбели монтажные стальные</t>
  </si>
  <si>
    <t>10 шт</t>
  </si>
  <si>
    <t>Объем=18515 / 10</t>
  </si>
  <si>
    <t>85</t>
  </si>
  <si>
    <t>ТЦ_01.7.15.14_54_5404061826_09.04.2025_01_43.1
КА п.43.1</t>
  </si>
  <si>
    <t>Саморез с прессшайбой 4,2х32мм 860-011 ООО«Пожтехкабель»</t>
  </si>
  <si>
    <t>86</t>
  </si>
  <si>
    <t>ТЦ_01.7.15.01_54_5404061826_09.04.2025_01_39.1
КА п.39.1</t>
  </si>
  <si>
    <t>Анкер забиваемый стальной М8х30 862-006 ООО«Пожтехкабель»</t>
  </si>
  <si>
    <t>87</t>
  </si>
  <si>
    <t>ТЦ_01.7.15.12_54_5404061826_09.04.2025_01_40.1
КА п.40.1</t>
  </si>
  <si>
    <t>Шпилька М6х1000 мм 865-001 ООО«Пожтехкабель»</t>
  </si>
  <si>
    <t>88</t>
  </si>
  <si>
    <t>ТЦ_01.7.15.05_54_5404061826_09.04.2025_01_41.1
КА п.41.1</t>
  </si>
  <si>
    <t>Гайка М6 со стопорным бортиком 863-004 ООО«Пожтехкабель»</t>
  </si>
  <si>
    <t>89</t>
  </si>
  <si>
    <t>ТЦ_20.2.05.02_54_5404061826_09.04.2025_01_42.1
КА п.42.1</t>
  </si>
  <si>
    <t>Держатель ДМОУ-С пр. (без монтажного отверстия) 840-005 ООО«Пожтехкабель»</t>
  </si>
  <si>
    <t>90</t>
  </si>
  <si>
    <t>ГЭСНм08-02-399-01</t>
  </si>
  <si>
    <t>Провод в коробах, сечением: до 6 мм2</t>
  </si>
  <si>
    <t>Объем=(3595-270) / 100</t>
  </si>
  <si>
    <t>91</t>
  </si>
  <si>
    <t>ГЭСНм08-02-399-02</t>
  </si>
  <si>
    <t>Провод в коробах, сечением: до 35 мм2</t>
  </si>
  <si>
    <t>Объем=(270-10) / 100</t>
  </si>
  <si>
    <t>92</t>
  </si>
  <si>
    <t>ГЭСНм08-02-412-01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</si>
  <si>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2,5 мм2</t>
  </si>
  <si>
    <t>Объем=(3825+38) / 100</t>
  </si>
  <si>
    <t>93</t>
  </si>
  <si>
    <t>ГЭСНм11-06-002-02</t>
  </si>
  <si>
    <t>Электрические проводки в щитах и пультах: малогабаритных</t>
  </si>
  <si>
    <t>Объем=24 / 100</t>
  </si>
  <si>
    <t>94</t>
  </si>
  <si>
    <t>ТЦ_21.1.08.01_54_5404061826_09.04.2025_01_32.1
(ТЧ ФЕРм08 Прил. 8.4 Красх=2%)
КА п.32.1</t>
  </si>
  <si>
    <t>Кабель огнестойкий для систем пожарной сигнализации КПСнг(А)-FRHF 1x2x1,5</t>
  </si>
  <si>
    <t>Объем=50*1,02</t>
  </si>
  <si>
    <t>95</t>
  </si>
  <si>
    <t>ФСБЦ-21.1.08.01-0143
(ТЧ ФЕРм08 Прил. 8.4 Красх=2%)</t>
  </si>
  <si>
    <t>Кабель парной скрутки КПСнг(A)-FRHF 1х2х1,0</t>
  </si>
  <si>
    <t>1000 м</t>
  </si>
  <si>
    <t>Объем=(3185*1,02) / 1000</t>
  </si>
  <si>
    <t>96</t>
  </si>
  <si>
    <t>ФСБЦ-21.1.08.01-0142
(ТЧ ФЕРм08 Прил. 8.4 Красх=2%)</t>
  </si>
  <si>
    <t>Кабель парной скрутки КПСнг(A)-FRHF 1х2х0,75</t>
  </si>
  <si>
    <t>Объем=(3882*1,02) / 1000</t>
  </si>
  <si>
    <t>97</t>
  </si>
  <si>
    <t>ФСБЦ-21.1.08.01-0144
(ТЧ ФЕРм08 Прил. 8.4 Красх=2%)</t>
  </si>
  <si>
    <t>Кабель парной скрутки КПСнг(A)-FRHF 2х2х0,5</t>
  </si>
  <si>
    <t>Объем=(55*1,02) / 1000</t>
  </si>
  <si>
    <t>98</t>
  </si>
  <si>
    <t>ТЦ_21.1.04.01_54_5404061826_09.04.2025_01_33.1
(ТЧ ФЕРм08 Прил. 8.4 Красх=2%)
КА п.33.1</t>
  </si>
  <si>
    <t>Кабель огнестойкий низкотоксичный ParLan U/UTP Cat5e ZH нг(А)-FRHF 4х2х0,52</t>
  </si>
  <si>
    <t>Объем=30*1,02</t>
  </si>
  <si>
    <t>99</t>
  </si>
  <si>
    <t>ТЦ_21.1.06.10_54_5404061826_09.04.2025_01_34.1
(ТЧ ФЕРм08 Прил. 8.4 Красх=2%)
КА п.34.1</t>
  </si>
  <si>
    <t>Кабель силовой огнестойкий ППГнг(А)-FRHF 3х2,5</t>
  </si>
  <si>
    <t>Объем=270*1,02</t>
  </si>
  <si>
    <t>100</t>
  </si>
  <si>
    <t>ТЦ_20.5.02.09_54_5404061826_09.04.2025_01_44.1
КА п.44.1</t>
  </si>
  <si>
    <t>Коробка огнестойкая монтажная, 24к х 2,5мм, КМОМ 210х100х37 IP31 070-032 ООО«Пожтехкабель»</t>
  </si>
  <si>
    <t>101</t>
  </si>
  <si>
    <t>ТЦ_20.5.02.09_54_5404061826_09.04.2025_01_45.1
КА п.45.1</t>
  </si>
  <si>
    <t>Коробка огнестойкая монтажная металлическая герметичная, 8к, КМОМГ IP66 076-502 ООО«Пожтехкабель»</t>
  </si>
  <si>
    <t>102</t>
  </si>
  <si>
    <t>ГЭСНм10-08-019-01</t>
  </si>
  <si>
    <t>Коробка ответвительная на стене</t>
  </si>
  <si>
    <t>103</t>
  </si>
  <si>
    <t>ТЦ_20.2.03.26_54_5404061826_09.04.2025_01_46.1
КА п.46.1</t>
  </si>
  <si>
    <t>Стыковочный узел металлический огнестойкий СУМОУ 75х75х37 ООО«Пожтехкабель»</t>
  </si>
  <si>
    <t>Огнестойкая кабельная линия PTK-Line для подключения НКУ, в составе:</t>
  </si>
  <si>
    <t>104</t>
  </si>
  <si>
    <t>Объем=10 / 100</t>
  </si>
  <si>
    <t>105</t>
  </si>
  <si>
    <t>106</t>
  </si>
  <si>
    <t>107</t>
  </si>
  <si>
    <t>108</t>
  </si>
  <si>
    <t>Объем=30 / 10</t>
  </si>
  <si>
    <t>109</t>
  </si>
  <si>
    <t>110</t>
  </si>
  <si>
    <t>111</t>
  </si>
  <si>
    <t>Объем=10*1,02</t>
  </si>
  <si>
    <t>Итоги по разделу 3 Огнестойкая кабельная линия PTK-Line в составе: :</t>
  </si>
  <si>
    <t xml:space="preserve"> Всего по разделу 3 Огнестойкая кабельная линия PTK-Line в составе:</t>
  </si>
  <si>
    <t xml:space="preserve">          Материальные ресурсы, отсутствующие в ФРСН</t>
  </si>
  <si>
    <t>1596,0985</t>
  </si>
  <si>
    <t>6,1484</t>
  </si>
  <si>
    <t>Раздел 4. Разное</t>
  </si>
  <si>
    <t>112</t>
  </si>
  <si>
    <t>ГЭСНм08-01-083-01</t>
  </si>
  <si>
    <t>Устройство сигнально-блокировочное</t>
  </si>
  <si>
    <t>113
О</t>
  </si>
  <si>
    <t>ТЦ_62.1.05.00_54_5404061826_09.04.2025_01_47.1
КА п.47.1</t>
  </si>
  <si>
    <t>Блок защитный коммутационный БЗК исп. 02</t>
  </si>
  <si>
    <t>114</t>
  </si>
  <si>
    <t>115
О</t>
  </si>
  <si>
    <t>ТЦ_62.1.07.00_54_5404061826_09.04.2025_01_48.1
КА п.48.1</t>
  </si>
  <si>
    <t>Блок разветвительно-изолирующий БРИЗ-Т</t>
  </si>
  <si>
    <t>116</t>
  </si>
  <si>
    <t>ГЭСНм10-08-002-06</t>
  </si>
  <si>
    <t>Конструкция для установки извещателя</t>
  </si>
  <si>
    <t>Объем=116+24+2</t>
  </si>
  <si>
    <t>117</t>
  </si>
  <si>
    <t>ФСБЦ-22.1.02.05-0021
(МК-3)</t>
  </si>
  <si>
    <t>Устройства монтажные для крепления в подвесной потолок извещателей ДИП-34А и С2000-ИП</t>
  </si>
  <si>
    <t>Объем=116 / 100</t>
  </si>
  <si>
    <t>118</t>
  </si>
  <si>
    <t>ТЦ_22.1.02.00_54_5404061826_09.04.2025_01_50.1
КА п.50.1</t>
  </si>
  <si>
    <t>Кронштейн к извещателям С2000-ИПДЛ Кронштейн 152</t>
  </si>
  <si>
    <t>119</t>
  </si>
  <si>
    <t>ТЦ_22.1.02.05_54_5404061826_09.04.2025_01_62.1
КА п.62.1</t>
  </si>
  <si>
    <t>Крепежный комплект ККТ-2</t>
  </si>
  <si>
    <t>120</t>
  </si>
  <si>
    <t>ГЭСНм08-03-576-01</t>
  </si>
  <si>
    <t>Монтажная рейка</t>
  </si>
  <si>
    <t>Объем=(0.355*4) / 100</t>
  </si>
  <si>
    <t>121</t>
  </si>
  <si>
    <t>ТЦ_22.1.02.00_54_5404061826_09.04.2025_01_49.1
КА п.49.1</t>
  </si>
  <si>
    <t>Монтажный комплект для крепления дополнительного оборудования на двери ШПС-12, ШПС-24 МК-1 ШПС Болид МК-1 ШПС</t>
  </si>
  <si>
    <t>122</t>
  </si>
  <si>
    <t>ГЭСНм11-08-001-02</t>
  </si>
  <si>
    <t>Присоединение к приборам концов жил электрических проводок под винт: с изготовлением колец</t>
  </si>
  <si>
    <t>Объем=(54*4) / 100</t>
  </si>
  <si>
    <t>123
О</t>
  </si>
  <si>
    <t>ТЦ_59.1.20.01_54_5404061826_09.04.2025_01_51.1
КА п.51.1</t>
  </si>
  <si>
    <t>Модуль подключения нагрузки МПН</t>
  </si>
  <si>
    <t>124</t>
  </si>
  <si>
    <t>125</t>
  </si>
  <si>
    <t>ТЦ_20.5.02.03_54_5404061826_09.04.2025_01_52.1
КА п.52.1</t>
  </si>
  <si>
    <t>Коробка коммутационная тройниковая Релион-ККВ-А-Т</t>
  </si>
  <si>
    <t>126</t>
  </si>
  <si>
    <t>ГЭСНм10-06-037-10</t>
  </si>
  <si>
    <t>Ящик для трубных проводок протяжной, размер: до 1000х800 мм</t>
  </si>
  <si>
    <t>127</t>
  </si>
  <si>
    <t>ТЦ_20.4.04.00_54_5404061826_09.04.2025_01_54.1
КА п.54.1</t>
  </si>
  <si>
    <t>Щиток ОПС V (мод.2) металлический (1000х500х15)</t>
  </si>
  <si>
    <t>128</t>
  </si>
  <si>
    <t>ГЭСНм08-03-573-04</t>
  </si>
  <si>
    <t>Шкаф (пульт) управления навесной, высота, ширина и глубина: до 600х600х350 мм</t>
  </si>
  <si>
    <t>129</t>
  </si>
  <si>
    <t>ТЦ_62.1.02.14_54_5404061826_09.04.2025_01_55.1
КА п.55.1</t>
  </si>
  <si>
    <t>Щит управления и автоматизации пожарный ЩУ-П НИКОМ 230-IP54-1[2/230/В6-2/230/В10]</t>
  </si>
  <si>
    <t>(Электротехнические установки на других объектах)</t>
  </si>
  <si>
    <t>130</t>
  </si>
  <si>
    <t>Объем=1254 / 10</t>
  </si>
  <si>
    <t>131</t>
  </si>
  <si>
    <t>ГЭСНм10-06-037-13</t>
  </si>
  <si>
    <t>Крышка декоративная и другие мелкие изделия (без присоединения проводов)</t>
  </si>
  <si>
    <t>Объем=(2+24+24+32+4+4) / 100</t>
  </si>
  <si>
    <t>132</t>
  </si>
  <si>
    <t>ТЦ_20.2.02.03_54_5404061826_09.04.2025_01_56.1
КА п.56.1</t>
  </si>
  <si>
    <t>Защитный кожух для ручных пожарных ИПР 513-3АМ, белый ЗСК 112</t>
  </si>
  <si>
    <t>133</t>
  </si>
  <si>
    <t>ТЦ_20.2.02.03_54_5404061826_09.04.2025_01_57.1
КА п.57.1</t>
  </si>
  <si>
    <t>Защитный кожух для ИПДЛ С2000 исп. 60, белый ЗСК 111</t>
  </si>
  <si>
    <t>134</t>
  </si>
  <si>
    <t>ТЦ_20.2.02.03_54_5404061826_09.04.2025_01_58.1
КА п.58.1</t>
  </si>
  <si>
    <t>Защитный кожух для отражателя, белый ЗСК 106</t>
  </si>
  <si>
    <t>135</t>
  </si>
  <si>
    <t>ТЦ_20.2.02.03_54_5404061826_09.04.2025_01_59.1
КА п.59.1</t>
  </si>
  <si>
    <t>Защитный кожух для дымового извещателя ЗСК 100</t>
  </si>
  <si>
    <t>136</t>
  </si>
  <si>
    <t>ТЦ_20.2.02.03_54_5404061826_09.04.2025_01_60.1
КА п.60.1</t>
  </si>
  <si>
    <t>Защитный кожух для табло «Выход», белый ЗСК 200</t>
  </si>
  <si>
    <t>137</t>
  </si>
  <si>
    <t>ТЦ_20.2.02.03_54_5404061826_09.04.2025_01_61.1
КА п.61.1</t>
  </si>
  <si>
    <t>Защитный кожух для громкоговорителя, белый ЗСК 211</t>
  </si>
  <si>
    <t>Комплект отключения вентиляции, кондиционирования, воздушного отопления</t>
  </si>
  <si>
    <t>138</t>
  </si>
  <si>
    <t>ГЭСНм10-06-037-08</t>
  </si>
  <si>
    <t>Ящик для трубных проводок протяжной или коробка, размер: до 200х200 мм</t>
  </si>
  <si>
    <t>139
О</t>
  </si>
  <si>
    <t>ТЦ_62.1.02.23_54_5404061826_09.04.2025_01_63.1
КА п.63.1</t>
  </si>
  <si>
    <t>Щиток модульный с прозрачной дверцей, настенный КМПн 2/4</t>
  </si>
  <si>
    <t>140</t>
  </si>
  <si>
    <t>ГЭСНм08-03-575-01</t>
  </si>
  <si>
    <t>Прибор или аппарат</t>
  </si>
  <si>
    <t>Объем=26+26</t>
  </si>
  <si>
    <t>141
О</t>
  </si>
  <si>
    <t>ТЦ_62.4.02.04_54_5404061826_09.04.2025_01_64.1
КА п.64.1</t>
  </si>
  <si>
    <t>Блок питания 12В, 1,25А, 15Вт HDR-15-12</t>
  </si>
  <si>
    <t>142
О</t>
  </si>
  <si>
    <t>ТЦ_62.6.00.00_54_5404061826_09.04.2025_01_65.1
КА п.65.1</t>
  </si>
  <si>
    <t>Реле электромагнитное PK-1P 12 EA06.001.001 Евроавтоматика F&amp;F</t>
  </si>
  <si>
    <t>143</t>
  </si>
  <si>
    <t>ГЭСНм08-01-082-01</t>
  </si>
  <si>
    <t>Зажим наборный без кожуха</t>
  </si>
  <si>
    <t>Объем=78 / 100</t>
  </si>
  <si>
    <t>144</t>
  </si>
  <si>
    <t>ФСБЦ-20.5.04.03-0002</t>
  </si>
  <si>
    <t>Зажимы наборные проходные ЗН24-4П25</t>
  </si>
  <si>
    <t>145</t>
  </si>
  <si>
    <t>ТЦ_20.1.02.04_54_5404061826_09.04.2025_01_66.1
КА п.66.1</t>
  </si>
  <si>
    <t>Клемма ЗНИ-2.5 мм.кв. серая без маркировки YZN10-002-K03 IEK</t>
  </si>
  <si>
    <t>146</t>
  </si>
  <si>
    <t>Объем=52 / 100</t>
  </si>
  <si>
    <t>147</t>
  </si>
  <si>
    <t>ТЦ_20.1.02.04_54_5404061826_09.04.2025_01_67.1
КА п.67.1</t>
  </si>
  <si>
    <t>Клемма двухуровневая, винтовой зажим, 2.5 кв.мм, серая (KRUKB-3)</t>
  </si>
  <si>
    <t>Итоги по разделу 4 Разное :</t>
  </si>
  <si>
    <t xml:space="preserve"> Всего по разделу 4 Разное</t>
  </si>
  <si>
    <t>209,44686</t>
  </si>
  <si>
    <t>0,466426</t>
  </si>
  <si>
    <t>Раздел 5. Оборудование, не требующее монтажа (ЗИП)</t>
  </si>
  <si>
    <t>148
О</t>
  </si>
  <si>
    <t>149
О</t>
  </si>
  <si>
    <t>150
О</t>
  </si>
  <si>
    <t>151
О</t>
  </si>
  <si>
    <t>152
О</t>
  </si>
  <si>
    <t>153
О</t>
  </si>
  <si>
    <t>154
О</t>
  </si>
  <si>
    <t>155
О</t>
  </si>
  <si>
    <t>Итоги по разделу 5 Оборудование, не требующее монтажа (ЗИП) :</t>
  </si>
  <si>
    <t xml:space="preserve"> Всего по разделу 5 Оборудование, не требующее монтажа (ЗИП)</t>
  </si>
  <si>
    <t>Раздел 6. Устройство и заделка отверстий для кабельных проходок</t>
  </si>
  <si>
    <t>Устройство отверстий Ду30мм в стенах кирпичных толщиной 120мм - 6шт.</t>
  </si>
  <si>
    <t>156</t>
  </si>
  <si>
    <t>ГЭСНр69-01-002-01</t>
  </si>
  <si>
    <t>Сверление отверстий: в кирпичных стенах электроперфоратором диаметром до 20 мм, толщина стен 0,5 кирпича</t>
  </si>
  <si>
    <t>100 отверстий</t>
  </si>
  <si>
    <t>Объем=6 / 100</t>
  </si>
  <si>
    <t>Пр/812-103.0-1</t>
  </si>
  <si>
    <t>НР Прочие ремонтно-строительные работы</t>
  </si>
  <si>
    <t>Пр/774-103.0</t>
  </si>
  <si>
    <t>СП Прочие ремонтно-строительные работы</t>
  </si>
  <si>
    <t>157</t>
  </si>
  <si>
    <t>ГЭСНр69-01-002-03
(до Ду30мм)</t>
  </si>
  <si>
    <t>Сверление отверстий: на каждые 10 мм диаметра свыше 20 мм добавлять к норме 69-01-002-01</t>
  </si>
  <si>
    <t>Устройство отверстий Ду30мм в перекрытиях бетонных толщиной 300мм - 7шт.</t>
  </si>
  <si>
    <t>158</t>
  </si>
  <si>
    <t>ГЭСН46-03-013-03</t>
  </si>
  <si>
    <t>Сверление вертикальных отверстий в бетонных конструкциях полов перфоратором глубиной 200 мм диаметром: свыше 25 мм до 32 мм</t>
  </si>
  <si>
    <t>Объем=7 / 100</t>
  </si>
  <si>
    <t>Пр/812-040.1-1</t>
  </si>
  <si>
    <t>НР Работы по реконструкции зданий и сооружений: усиление и замена существующих конструкций, возведение отдельных конструктивных элементов</t>
  </si>
  <si>
    <t>Пр/774-040.1</t>
  </si>
  <si>
    <t>СП Работы по реконструкции зданий и сооружений: усиление и замена существующих конструкций, возведение отдельных конструктивных элементов</t>
  </si>
  <si>
    <t>159</t>
  </si>
  <si>
    <t>ГЭСН46-03-013-16</t>
  </si>
  <si>
    <t>На каждые 10 мм изменения глубины сверления добавлять или исключать: к норме 46-03-013-03</t>
  </si>
  <si>
    <t>Поправка на глубину сверления - 300мм: (300-200)/10=10 ПЗ=10 (ОЗП=10; ЭМ=10 к расх.; ЗПМ=10; МАТ=10 к расх.; ТЗ=10; ТЗМ=10)</t>
  </si>
  <si>
    <t>Заделка отверстий</t>
  </si>
  <si>
    <t>160</t>
  </si>
  <si>
    <t>ГЭСНм08-02-155-01</t>
  </si>
  <si>
    <t>Герметизация проходов при вводе кабелей во взрывоопасные помещения уплотнительной массой</t>
  </si>
  <si>
    <t>Объем=6+7</t>
  </si>
  <si>
    <t>161</t>
  </si>
  <si>
    <t>ФСБЦ-01.7.07.29-0221</t>
  </si>
  <si>
    <t>Герметик для уплотнения кабельных вводов и муфт, герметизации резьбовых соединений газовых и водопроводных труб</t>
  </si>
  <si>
    <t>кг</t>
  </si>
  <si>
    <t>162</t>
  </si>
  <si>
    <t>ФСБЦ-01.7.07.29-0111</t>
  </si>
  <si>
    <t>Пакля смоляная пропитанная</t>
  </si>
  <si>
    <t>163</t>
  </si>
  <si>
    <t>ФСБЦ-01.1.01.09-0024</t>
  </si>
  <si>
    <t>Шнур асбестовый общего назначения ШАОН, диаметр 3-6 мм</t>
  </si>
  <si>
    <t>164</t>
  </si>
  <si>
    <t>ФСБЦ-14.5.01.10-1003</t>
  </si>
  <si>
    <t>Пена полиуретановая двухкомпонентная терморасширяющаяся противопожарная, объем 325 м</t>
  </si>
  <si>
    <t>165</t>
  </si>
  <si>
    <t>ФСБЦ-14.5.01.05-0012</t>
  </si>
  <si>
    <t>Герметик пенополиуретановый (пена монтажная) морозостойкий</t>
  </si>
  <si>
    <t>л</t>
  </si>
  <si>
    <t>Итоги по разделу 6 Устройство и заделка отверстий для кабельных проходок :</t>
  </si>
  <si>
    <t xml:space="preserve"> Всего по разделу 6 Устройство и заделка отверстий для кабельных проходок</t>
  </si>
  <si>
    <t>6,3458</t>
  </si>
  <si>
    <t>Итоги по смете:</t>
  </si>
  <si>
    <t xml:space="preserve">                    материалы</t>
  </si>
  <si>
    <t>ВСЕГО по смете</t>
  </si>
  <si>
    <t>3697,126</t>
  </si>
  <si>
    <t>8,488626</t>
  </si>
  <si>
    <t>Составил:</t>
  </si>
  <si>
    <t>(Е.Р. Лобова)</t>
  </si>
  <si>
    <t>[должность, подпись (инициалы, фамилия)]</t>
  </si>
  <si>
    <t>Проверил:</t>
  </si>
  <si>
    <t>(В. Гордиенко)</t>
  </si>
  <si>
    <t>1. Зарегистрирован Министерством юстиции Российской Федерации 10 сентября 2019 г., регистрационный № 55869), с изменениями, внесенными приказом Министерства строительства и жилищно-коммунального хозяйства Российской Федерации от 20 февраля 2021 г. № 79/пр (зарегистрирован Министерством юстиции Российской Федерации 9 августа 2021 г., регистрационный № 64577)</t>
  </si>
  <si>
    <t>² Под прочими затратами понимаются затраты, учитываемые в соответствии с пунктом 184 Методики.</t>
  </si>
  <si>
    <t>³ Под прочими работами понимаются затраты, учитываемые в соответствии с пунктами 122-128 Методики.</t>
  </si>
  <si>
    <t>Н.Е. Тарасов</t>
  </si>
  <si>
    <t>Начальник управления - Проректор по безопасности ТГУ</t>
  </si>
  <si>
    <t>"____" ________________ 2024 года</t>
  </si>
  <si>
    <t>ТГУ. Спортивный комплекс по адресу: г. Томск, пр. Ленина, 36, стр.2. Капитальный ремонт автоматической пожарной сигнализации, системы оповещения и управления эвакуацией людей при пожаре</t>
  </si>
  <si>
    <t>Капитальный ремонт автоматической пожарной сигнализации, системы оповещения и управления эвакуацией людей при пожаре в спортивном комплексе ТГУ по адресу: г. Томск, пр. Ленина, 36, стр.2</t>
  </si>
  <si>
    <t>ИТОГО по смете</t>
  </si>
  <si>
    <t>НДС - 20%</t>
  </si>
  <si>
    <t>ИТОГО</t>
  </si>
  <si>
    <t>ВСЕГО по смете с учетом коэффициента бюджетной экономии  К = 0,820516114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</si>
</sst>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00"/>
    <numFmt numFmtId="166" formatCode="0.0000"/>
    <numFmt numFmtId="167" formatCode="0.0000000"/>
    <numFmt numFmtId="168" formatCode="0.00000"/>
  </numFmts>
  <fonts count="26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color rgb="FFFFFFFF"/>
      <name val="Arial"/>
      <charset val="204"/>
    </font>
    <font>
      <sz val="8"/>
      <name val="Arial"/>
      <charset val="204"/>
    </font>
    <font>
      <b/>
      <sz val="8"/>
      <color rgb="FF000000"/>
      <name val="Arial"/>
      <charset val="204"/>
    </font>
    <font>
      <i/>
      <sz val="8"/>
      <name val="Arial"/>
      <charset val="204"/>
    </font>
    <font>
      <b/>
      <sz val="8"/>
      <name val="Arial"/>
      <charset val="204"/>
    </font>
    <font>
      <i/>
      <sz val="8"/>
      <color rgb="FFFFFFFF"/>
      <name val="Arial"/>
      <charset val="204"/>
    </font>
    <font>
      <b/>
      <sz val="8"/>
      <color rgb="FFFFFFFF"/>
      <name val="Arial"/>
      <charset val="204"/>
    </font>
    <font>
      <i/>
      <sz val="8"/>
      <color rgb="FF7F7F7F"/>
      <name val="Arial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Calibri"/>
      <family val="2"/>
      <charset val="204"/>
    </font>
    <font>
      <sz val="9"/>
      <color rgb="FFFFFFFF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b/>
      <sz val="14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9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FFFFF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203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wrapText="1"/>
    </xf>
    <xf numFmtId="49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vertical="top"/>
    </xf>
    <xf numFmtId="2" fontId="3" fillId="0" borderId="0" xfId="0" applyNumberFormat="1" applyFont="1" applyFill="1" applyBorder="1" applyAlignment="1" applyProtection="1">
      <alignment horizontal="right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wrapText="1"/>
    </xf>
    <xf numFmtId="49" fontId="4" fillId="0" borderId="5" xfId="0" applyNumberFormat="1" applyFont="1" applyFill="1" applyBorder="1" applyAlignment="1" applyProtection="1">
      <alignment horizontal="center" vertical="top" wrapText="1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1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right" vertical="top" wrapText="1"/>
    </xf>
    <xf numFmtId="0" fontId="6" fillId="0" borderId="2" xfId="0" applyNumberFormat="1" applyFont="1" applyFill="1" applyBorder="1" applyAlignment="1" applyProtection="1">
      <alignment horizontal="right" vertical="top" wrapText="1"/>
    </xf>
    <xf numFmtId="0" fontId="4" fillId="0" borderId="6" xfId="0" applyNumberFormat="1" applyFont="1" applyFill="1" applyBorder="1" applyAlignment="1" applyProtection="1">
      <alignment horizontal="right" vertical="top" wrapText="1"/>
    </xf>
    <xf numFmtId="49" fontId="1" fillId="0" borderId="7" xfId="0" applyNumberFormat="1" applyFont="1" applyFill="1" applyBorder="1" applyAlignment="1" applyProtection="1">
      <alignment horizontal="center" vertical="top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right" vertical="top" wrapText="1"/>
    </xf>
    <xf numFmtId="49" fontId="1" fillId="0" borderId="7" xfId="0" applyNumberFormat="1" applyFont="1" applyFill="1" applyBorder="1" applyAlignment="1" applyProtection="1"/>
    <xf numFmtId="4" fontId="4" fillId="0" borderId="2" xfId="0" applyNumberFormat="1" applyFont="1" applyFill="1" applyBorder="1" applyAlignment="1" applyProtection="1">
      <alignment horizontal="right" vertical="top" wrapText="1"/>
    </xf>
    <xf numFmtId="4" fontId="4" fillId="0" borderId="6" xfId="0" applyNumberFormat="1" applyFont="1" applyFill="1" applyBorder="1" applyAlignment="1" applyProtection="1">
      <alignment horizontal="right" vertical="top" wrapText="1"/>
    </xf>
    <xf numFmtId="0" fontId="7" fillId="0" borderId="0" xfId="0" applyNumberFormat="1" applyFont="1" applyFill="1" applyBorder="1" applyAlignment="1" applyProtection="1"/>
    <xf numFmtId="49" fontId="3" fillId="0" borderId="7" xfId="0" applyNumberFormat="1" applyFont="1" applyFill="1" applyBorder="1" applyAlignment="1" applyProtection="1">
      <alignment horizontal="right" vertical="top" wrapText="1"/>
    </xf>
    <xf numFmtId="49" fontId="3" fillId="0" borderId="0" xfId="0" applyNumberFormat="1" applyFont="1" applyFill="1" applyBorder="1" applyAlignment="1" applyProtection="1">
      <alignment horizontal="right" vertical="top" wrapText="1"/>
    </xf>
    <xf numFmtId="49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right" vertical="top" wrapText="1"/>
    </xf>
    <xf numFmtId="4" fontId="3" fillId="0" borderId="8" xfId="0" applyNumberFormat="1" applyFont="1" applyFill="1" applyBorder="1" applyAlignment="1" applyProtection="1">
      <alignment horizontal="right" vertical="top" wrapText="1"/>
    </xf>
    <xf numFmtId="1" fontId="3" fillId="0" borderId="0" xfId="0" applyNumberFormat="1" applyFont="1" applyFill="1" applyBorder="1" applyAlignment="1" applyProtection="1">
      <alignment horizontal="center" vertical="top" wrapText="1"/>
    </xf>
    <xf numFmtId="2" fontId="3" fillId="0" borderId="8" xfId="0" applyNumberFormat="1" applyFont="1" applyFill="1" applyBorder="1" applyAlignment="1" applyProtection="1">
      <alignment horizontal="right" vertical="top" wrapText="1"/>
    </xf>
    <xf numFmtId="49" fontId="4" fillId="0" borderId="7" xfId="0" applyNumberFormat="1" applyFont="1" applyFill="1" applyBorder="1" applyAlignment="1" applyProtection="1">
      <alignment horizontal="center" vertical="top" wrapText="1"/>
    </xf>
    <xf numFmtId="49" fontId="4" fillId="0" borderId="0" xfId="0" applyNumberFormat="1" applyFont="1" applyFill="1" applyBorder="1" applyAlignment="1" applyProtection="1">
      <alignment horizontal="left" vertical="top" wrapText="1"/>
    </xf>
    <xf numFmtId="49" fontId="4" fillId="0" borderId="9" xfId="0" applyNumberFormat="1" applyFont="1" applyFill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right" vertical="top" wrapText="1"/>
    </xf>
    <xf numFmtId="0" fontId="4" fillId="0" borderId="10" xfId="0" applyNumberFormat="1" applyFont="1" applyFill="1" applyBorder="1" applyAlignment="1" applyProtection="1">
      <alignment horizontal="right" vertical="top" wrapText="1"/>
    </xf>
    <xf numFmtId="2" fontId="4" fillId="0" borderId="2" xfId="0" applyNumberFormat="1" applyFont="1" applyFill="1" applyBorder="1" applyAlignment="1" applyProtection="1">
      <alignment horizontal="right" vertical="top" wrapText="1"/>
    </xf>
    <xf numFmtId="2" fontId="4" fillId="0" borderId="2" xfId="0" applyNumberFormat="1" applyFont="1" applyFill="1" applyBorder="1" applyAlignment="1" applyProtection="1">
      <alignment horizontal="center" vertical="top" wrapText="1"/>
    </xf>
    <xf numFmtId="164" fontId="4" fillId="0" borderId="2" xfId="0" applyNumberFormat="1" applyFont="1" applyFill="1" applyBorder="1" applyAlignment="1" applyProtection="1">
      <alignment horizontal="center" vertical="top" wrapText="1"/>
    </xf>
    <xf numFmtId="165" fontId="4" fillId="0" borderId="2" xfId="0" applyNumberFormat="1" applyFont="1" applyFill="1" applyBorder="1" applyAlignment="1" applyProtection="1">
      <alignment horizontal="center" vertical="top" wrapText="1"/>
    </xf>
    <xf numFmtId="4" fontId="6" fillId="0" borderId="2" xfId="0" applyNumberFormat="1" applyFont="1" applyFill="1" applyBorder="1" applyAlignment="1" applyProtection="1">
      <alignment horizontal="right" vertical="top" wrapText="1"/>
    </xf>
    <xf numFmtId="2" fontId="4" fillId="0" borderId="6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49" fontId="6" fillId="0" borderId="1" xfId="0" applyNumberFormat="1" applyFont="1" applyFill="1" applyBorder="1" applyAlignment="1" applyProtection="1">
      <alignment vertical="top" wrapText="1"/>
    </xf>
    <xf numFmtId="49" fontId="6" fillId="0" borderId="10" xfId="0" applyNumberFormat="1" applyFont="1" applyFill="1" applyBorder="1" applyAlignment="1" applyProtection="1">
      <alignment horizontal="right" vertical="top" wrapText="1"/>
    </xf>
    <xf numFmtId="2" fontId="8" fillId="0" borderId="0" xfId="0" applyNumberFormat="1" applyFont="1" applyFill="1" applyBorder="1" applyAlignment="1" applyProtection="1">
      <alignment horizontal="center" vertical="top"/>
    </xf>
    <xf numFmtId="3" fontId="8" fillId="0" borderId="0" xfId="0" applyNumberFormat="1" applyFont="1" applyFill="1" applyBorder="1" applyAlignment="1" applyProtection="1">
      <alignment horizontal="right" vertical="top"/>
    </xf>
    <xf numFmtId="49" fontId="4" fillId="0" borderId="0" xfId="0" applyNumberFormat="1" applyFont="1" applyFill="1" applyBorder="1" applyAlignment="1" applyProtection="1">
      <alignment horizontal="right" vertical="top" wrapText="1"/>
    </xf>
    <xf numFmtId="49" fontId="4" fillId="0" borderId="0" xfId="0" applyNumberFormat="1" applyFont="1" applyFill="1" applyBorder="1" applyAlignment="1" applyProtection="1">
      <alignment vertical="top" wrapText="1"/>
    </xf>
    <xf numFmtId="0" fontId="4" fillId="0" borderId="8" xfId="0" applyNumberFormat="1" applyFont="1" applyFill="1" applyBorder="1" applyAlignment="1" applyProtection="1">
      <alignment horizontal="right" vertical="top" wrapText="1"/>
    </xf>
    <xf numFmtId="4" fontId="1" fillId="0" borderId="8" xfId="0" applyNumberFormat="1" applyFont="1" applyFill="1" applyBorder="1" applyAlignment="1" applyProtection="1">
      <alignment horizontal="right" vertical="top" wrapText="1"/>
    </xf>
    <xf numFmtId="0" fontId="1" fillId="0" borderId="8" xfId="0" applyNumberFormat="1" applyFont="1" applyFill="1" applyBorder="1" applyAlignment="1" applyProtection="1">
      <alignment horizontal="right" vertical="top" wrapText="1"/>
    </xf>
    <xf numFmtId="2" fontId="1" fillId="0" borderId="8" xfId="0" applyNumberFormat="1" applyFont="1" applyFill="1" applyBorder="1" applyAlignment="1" applyProtection="1">
      <alignment horizontal="right" vertical="top" wrapText="1"/>
    </xf>
    <xf numFmtId="4" fontId="4" fillId="0" borderId="8" xfId="0" applyNumberFormat="1" applyFont="1" applyFill="1" applyBorder="1" applyAlignment="1" applyProtection="1">
      <alignment horizontal="right" vertical="top" wrapText="1"/>
    </xf>
    <xf numFmtId="49" fontId="1" fillId="0" borderId="0" xfId="0" applyNumberFormat="1" applyFont="1" applyFill="1" applyBorder="1" applyAlignment="1" applyProtection="1">
      <alignment horizontal="center" vertical="top" wrapText="1"/>
    </xf>
    <xf numFmtId="49" fontId="4" fillId="0" borderId="8" xfId="0" applyNumberFormat="1" applyFont="1" applyFill="1" applyBorder="1" applyAlignment="1" applyProtection="1">
      <alignment vertical="top" wrapText="1"/>
    </xf>
    <xf numFmtId="166" fontId="4" fillId="0" borderId="2" xfId="0" applyNumberFormat="1" applyFont="1" applyFill="1" applyBorder="1" applyAlignment="1" applyProtection="1">
      <alignment horizontal="center" vertical="top" wrapText="1"/>
    </xf>
    <xf numFmtId="167" fontId="4" fillId="0" borderId="2" xfId="0" applyNumberFormat="1" applyFont="1" applyFill="1" applyBorder="1" applyAlignment="1" applyProtection="1">
      <alignment horizontal="center" vertical="top" wrapText="1"/>
    </xf>
    <xf numFmtId="168" fontId="4" fillId="0" borderId="2" xfId="0" applyNumberFormat="1" applyFont="1" applyFill="1" applyBorder="1" applyAlignment="1" applyProtection="1">
      <alignment horizontal="center" vertical="top" wrapText="1"/>
    </xf>
    <xf numFmtId="49" fontId="1" fillId="0" borderId="9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vertical="top" wrapText="1"/>
    </xf>
    <xf numFmtId="0" fontId="1" fillId="0" borderId="10" xfId="0" applyNumberFormat="1" applyFont="1" applyFill="1" applyBorder="1" applyAlignment="1" applyProtection="1">
      <alignment vertical="top" wrapText="1"/>
    </xf>
    <xf numFmtId="2" fontId="2" fillId="0" borderId="0" xfId="0" applyNumberFormat="1" applyFont="1" applyFill="1" applyBorder="1" applyAlignment="1" applyProtection="1">
      <alignment horizontal="center" vertical="top"/>
    </xf>
    <xf numFmtId="3" fontId="2" fillId="0" borderId="0" xfId="0" applyNumberFormat="1" applyFont="1" applyFill="1" applyBorder="1" applyAlignment="1" applyProtection="1">
      <alignment horizontal="right" vertical="top"/>
    </xf>
    <xf numFmtId="4" fontId="2" fillId="0" borderId="0" xfId="0" applyNumberFormat="1" applyFont="1" applyFill="1" applyBorder="1" applyAlignment="1" applyProtection="1">
      <alignment horizontal="right" vertical="top"/>
    </xf>
    <xf numFmtId="49" fontId="9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center"/>
    </xf>
    <xf numFmtId="4" fontId="4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/>
    <xf numFmtId="3" fontId="4" fillId="0" borderId="10" xfId="0" applyNumberFormat="1" applyFont="1" applyFill="1" applyBorder="1" applyAlignment="1" applyProtection="1">
      <alignment horizontal="right" vertical="top"/>
    </xf>
    <xf numFmtId="0" fontId="2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4" fontId="4" fillId="0" borderId="0" xfId="0" applyNumberFormat="1" applyFont="1" applyFill="1" applyBorder="1" applyAlignment="1" applyProtection="1">
      <alignment horizontal="right" vertical="top"/>
    </xf>
    <xf numFmtId="2" fontId="4" fillId="0" borderId="0" xfId="0" applyNumberFormat="1" applyFont="1" applyFill="1" applyBorder="1" applyAlignment="1" applyProtection="1">
      <alignment horizontal="center" vertical="top"/>
    </xf>
    <xf numFmtId="3" fontId="4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49" fontId="10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/>
    <xf numFmtId="49" fontId="14" fillId="0" borderId="0" xfId="1" applyNumberFormat="1" applyFont="1" applyFill="1" applyBorder="1" applyAlignment="1" applyProtection="1"/>
    <xf numFmtId="0" fontId="12" fillId="0" borderId="0" xfId="1" applyFont="1"/>
    <xf numFmtId="0" fontId="12" fillId="0" borderId="0" xfId="2" applyFont="1"/>
    <xf numFmtId="0" fontId="15" fillId="0" borderId="0" xfId="1" applyNumberFormat="1" applyFont="1" applyFill="1" applyBorder="1" applyAlignment="1" applyProtection="1">
      <alignment wrapText="1"/>
    </xf>
    <xf numFmtId="0" fontId="17" fillId="0" borderId="0" xfId="0" applyFont="1"/>
    <xf numFmtId="0" fontId="16" fillId="0" borderId="0" xfId="0" applyNumberFormat="1" applyFont="1" applyFill="1" applyBorder="1" applyAlignment="1" applyProtection="1">
      <alignment wrapText="1"/>
    </xf>
    <xf numFmtId="49" fontId="18" fillId="0" borderId="0" xfId="0" applyNumberFormat="1" applyFont="1" applyFill="1" applyBorder="1" applyAlignment="1" applyProtection="1">
      <alignment vertical="top" wrapText="1"/>
    </xf>
    <xf numFmtId="0" fontId="18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top"/>
    </xf>
    <xf numFmtId="49" fontId="11" fillId="0" borderId="2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wrapText="1"/>
    </xf>
    <xf numFmtId="49" fontId="20" fillId="0" borderId="0" xfId="0" applyNumberFormat="1" applyFont="1" applyFill="1" applyBorder="1" applyAlignment="1" applyProtection="1">
      <alignment horizontal="center" vertical="top"/>
    </xf>
    <xf numFmtId="49" fontId="21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/>
    <xf numFmtId="49" fontId="22" fillId="0" borderId="1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/>
    <xf numFmtId="49" fontId="16" fillId="0" borderId="0" xfId="0" applyNumberFormat="1" applyFont="1" applyFill="1" applyBorder="1" applyAlignment="1" applyProtection="1">
      <alignment wrapText="1"/>
    </xf>
    <xf numFmtId="49" fontId="23" fillId="0" borderId="0" xfId="0" applyNumberFormat="1" applyFont="1" applyFill="1" applyBorder="1" applyAlignment="1" applyProtection="1"/>
    <xf numFmtId="49" fontId="22" fillId="0" borderId="0" xfId="0" applyNumberFormat="1" applyFont="1" applyFill="1" applyBorder="1" applyAlignment="1" applyProtection="1">
      <alignment horizontal="right" vertical="top"/>
    </xf>
    <xf numFmtId="49" fontId="23" fillId="0" borderId="0" xfId="0" applyNumberFormat="1" applyFont="1" applyFill="1" applyBorder="1" applyAlignment="1" applyProtection="1">
      <alignment horizontal="center"/>
    </xf>
    <xf numFmtId="49" fontId="19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/>
    <xf numFmtId="0" fontId="16" fillId="0" borderId="2" xfId="0" applyNumberFormat="1" applyFont="1" applyFill="1" applyBorder="1" applyAlignment="1" applyProtection="1"/>
    <xf numFmtId="0" fontId="16" fillId="0" borderId="2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0" fontId="22" fillId="0" borderId="1" xfId="0" applyNumberFormat="1" applyFont="1" applyFill="1" applyBorder="1" applyAlignment="1" applyProtection="1"/>
    <xf numFmtId="4" fontId="16" fillId="0" borderId="1" xfId="0" applyNumberFormat="1" applyFont="1" applyFill="1" applyBorder="1" applyAlignment="1" applyProtection="1">
      <alignment horizontal="right"/>
    </xf>
    <xf numFmtId="0" fontId="16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Border="1" applyAlignment="1" applyProtection="1">
      <alignment vertical="center" wrapText="1"/>
    </xf>
    <xf numFmtId="0" fontId="23" fillId="0" borderId="0" xfId="0" applyNumberFormat="1" applyFont="1" applyFill="1" applyBorder="1" applyAlignment="1" applyProtection="1"/>
    <xf numFmtId="2" fontId="16" fillId="0" borderId="0" xfId="0" applyNumberFormat="1" applyFont="1" applyFill="1" applyBorder="1" applyAlignment="1" applyProtection="1"/>
    <xf numFmtId="49" fontId="22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/>
    <xf numFmtId="2" fontId="16" fillId="0" borderId="1" xfId="0" applyNumberFormat="1" applyFont="1" applyFill="1" applyBorder="1" applyAlignment="1" applyProtection="1"/>
    <xf numFmtId="0" fontId="22" fillId="0" borderId="3" xfId="0" applyNumberFormat="1" applyFont="1" applyFill="1" applyBorder="1" applyAlignment="1" applyProtection="1"/>
    <xf numFmtId="4" fontId="16" fillId="0" borderId="3" xfId="0" applyNumberFormat="1" applyFont="1" applyFill="1" applyBorder="1" applyAlignment="1" applyProtection="1">
      <alignment horizontal="right"/>
    </xf>
    <xf numFmtId="2" fontId="16" fillId="0" borderId="3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center" vertical="top"/>
    </xf>
    <xf numFmtId="49" fontId="10" fillId="0" borderId="7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>
      <alignment horizontal="right" vertical="top" wrapText="1"/>
    </xf>
    <xf numFmtId="4" fontId="24" fillId="0" borderId="8" xfId="0" applyNumberFormat="1" applyFont="1" applyFill="1" applyBorder="1" applyAlignment="1" applyProtection="1">
      <alignment horizontal="right" vertical="top" wrapText="1"/>
    </xf>
    <xf numFmtId="2" fontId="25" fillId="0" borderId="0" xfId="0" applyNumberFormat="1" applyFont="1" applyFill="1" applyBorder="1" applyAlignment="1" applyProtection="1">
      <alignment horizontal="center" vertical="top"/>
    </xf>
    <xf numFmtId="3" fontId="25" fillId="0" borderId="0" xfId="0" applyNumberFormat="1" applyFont="1" applyFill="1" applyBorder="1" applyAlignment="1" applyProtection="1">
      <alignment horizontal="right" vertical="top"/>
    </xf>
    <xf numFmtId="0" fontId="24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4" fontId="10" fillId="0" borderId="8" xfId="0" applyNumberFormat="1" applyFont="1" applyFill="1" applyBorder="1" applyAlignment="1" applyProtection="1">
      <alignment horizontal="right" vertical="top" wrapText="1"/>
    </xf>
    <xf numFmtId="49" fontId="24" fillId="0" borderId="0" xfId="0" applyNumberFormat="1" applyFont="1" applyFill="1" applyBorder="1" applyAlignment="1" applyProtection="1">
      <alignment horizontal="right" vertical="top" wrapText="1"/>
    </xf>
    <xf numFmtId="4" fontId="25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 applyProtection="1">
      <alignment vertical="top" wrapText="1"/>
    </xf>
    <xf numFmtId="49" fontId="3" fillId="0" borderId="1" xfId="0" applyNumberFormat="1" applyFont="1" applyFill="1" applyBorder="1" applyAlignment="1" applyProtection="1">
      <alignment horizontal="right" vertical="top" wrapText="1"/>
    </xf>
    <xf numFmtId="0" fontId="5" fillId="0" borderId="2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49" fontId="1" fillId="0" borderId="0" xfId="0" applyNumberFormat="1" applyFont="1" applyFill="1" applyBorder="1" applyAlignment="1" applyProtection="1">
      <alignment vertical="top" wrapText="1"/>
    </xf>
    <xf numFmtId="49" fontId="24" fillId="0" borderId="0" xfId="0" applyNumberFormat="1" applyFont="1" applyFill="1" applyBorder="1" applyAlignment="1" applyProtection="1">
      <alignment vertical="top" wrapText="1"/>
    </xf>
    <xf numFmtId="49" fontId="10" fillId="0" borderId="0" xfId="0" applyNumberFormat="1" applyFont="1" applyFill="1" applyBorder="1" applyAlignment="1" applyProtection="1">
      <alignment horizontal="left" vertical="top" wrapText="1"/>
    </xf>
    <xf numFmtId="49" fontId="4" fillId="0" borderId="0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1" fillId="0" borderId="8" xfId="0" applyNumberFormat="1" applyFont="1" applyFill="1" applyBorder="1" applyAlignment="1" applyProtection="1">
      <alignment horizontal="left" vertical="top" wrapText="1"/>
    </xf>
    <xf numFmtId="49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49" fontId="3" fillId="0" borderId="0" xfId="0" applyNumberFormat="1" applyFont="1" applyFill="1" applyBorder="1" applyAlignment="1" applyProtection="1">
      <alignment horizontal="left" vertical="top" wrapText="1"/>
    </xf>
    <xf numFmtId="49" fontId="4" fillId="0" borderId="11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4" fillId="0" borderId="12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top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49" fontId="20" fillId="0" borderId="2" xfId="0" applyNumberFormat="1" applyFont="1" applyFill="1" applyBorder="1" applyAlignment="1" applyProtection="1">
      <alignment horizontal="left" vertical="top"/>
    </xf>
    <xf numFmtId="0" fontId="16" fillId="0" borderId="1" xfId="0" applyNumberFormat="1" applyFont="1" applyFill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top"/>
    </xf>
    <xf numFmtId="49" fontId="21" fillId="0" borderId="0" xfId="0" applyNumberFormat="1" applyFont="1" applyFill="1" applyBorder="1" applyAlignment="1" applyProtection="1">
      <alignment horizontal="center"/>
    </xf>
    <xf numFmtId="49" fontId="19" fillId="0" borderId="1" xfId="0" applyNumberFormat="1" applyFont="1" applyFill="1" applyBorder="1" applyAlignment="1" applyProtection="1">
      <alignment horizontal="center" wrapText="1"/>
    </xf>
    <xf numFmtId="49" fontId="16" fillId="0" borderId="1" xfId="0" applyNumberFormat="1" applyFont="1" applyFill="1" applyBorder="1" applyAlignment="1" applyProtection="1">
      <alignment horizontal="left" wrapText="1"/>
    </xf>
    <xf numFmtId="49" fontId="16" fillId="0" borderId="0" xfId="0" applyNumberFormat="1" applyFont="1" applyFill="1" applyBorder="1" applyAlignment="1" applyProtection="1">
      <alignment horizontal="left" vertical="top" wrapText="1"/>
    </xf>
    <xf numFmtId="0" fontId="16" fillId="0" borderId="3" xfId="0" applyNumberFormat="1" applyFont="1" applyFill="1" applyBorder="1" applyAlignment="1" applyProtection="1">
      <alignment horizontal="left" vertical="top" wrapText="1"/>
    </xf>
    <xf numFmtId="0" fontId="16" fillId="0" borderId="0" xfId="0" applyNumberFormat="1" applyFont="1" applyFill="1" applyBorder="1" applyAlignment="1" applyProtection="1">
      <alignment horizontal="left" vertical="top" wrapText="1"/>
    </xf>
    <xf numFmtId="49" fontId="15" fillId="0" borderId="1" xfId="1" applyNumberFormat="1" applyFont="1" applyFill="1" applyBorder="1" applyAlignment="1" applyProtection="1">
      <alignment horizontal="right" wrapText="1"/>
    </xf>
    <xf numFmtId="49" fontId="15" fillId="0" borderId="2" xfId="1" applyNumberFormat="1" applyFont="1" applyFill="1" applyBorder="1" applyAlignment="1" applyProtection="1">
      <alignment wrapText="1"/>
    </xf>
    <xf numFmtId="49" fontId="15" fillId="0" borderId="2" xfId="1" applyNumberFormat="1" applyFont="1" applyFill="1" applyBorder="1" applyAlignment="1" applyProtection="1">
      <alignment horizontal="right" wrapText="1"/>
    </xf>
    <xf numFmtId="0" fontId="16" fillId="0" borderId="1" xfId="0" applyNumberFormat="1" applyFont="1" applyFill="1" applyBorder="1" applyAlignment="1" applyProtection="1">
      <alignment horizontal="left" vertical="top" wrapText="1"/>
    </xf>
    <xf numFmtId="49" fontId="13" fillId="0" borderId="0" xfId="1" applyNumberFormat="1" applyFont="1" applyFill="1" applyBorder="1" applyAlignment="1" applyProtection="1">
      <alignment horizontal="left" vertical="top"/>
    </xf>
    <xf numFmtId="49" fontId="13" fillId="0" borderId="0" xfId="1" applyNumberFormat="1" applyFont="1" applyFill="1" applyBorder="1" applyAlignment="1" applyProtection="1">
      <alignment horizontal="right"/>
    </xf>
    <xf numFmtId="49" fontId="15" fillId="0" borderId="0" xfId="1" applyNumberFormat="1" applyFont="1" applyFill="1" applyBorder="1" applyAlignment="1" applyProtection="1">
      <alignment horizontal="left" vertical="top" wrapText="1"/>
    </xf>
    <xf numFmtId="49" fontId="15" fillId="0" borderId="0" xfId="1" applyNumberFormat="1" applyFont="1" applyFill="1" applyBorder="1" applyAlignment="1" applyProtection="1">
      <alignment horizontal="right" vertical="top" wrapText="1"/>
    </xf>
    <xf numFmtId="49" fontId="15" fillId="0" borderId="0" xfId="1" applyNumberFormat="1" applyFont="1" applyFill="1" applyBorder="1" applyAlignment="1" applyProtection="1">
      <alignment vertical="top" wrapText="1"/>
    </xf>
    <xf numFmtId="4" fontId="17" fillId="0" borderId="0" xfId="0" applyNumberFormat="1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D1201"/>
  <sheetViews>
    <sheetView tabSelected="1" topLeftCell="A1124" zoomScaleNormal="100" zoomScaleSheetLayoutView="100" workbookViewId="0">
      <selection activeCell="C1151" sqref="C1151:O1151"/>
    </sheetView>
  </sheetViews>
  <sheetFormatPr defaultColWidth="9.140625" defaultRowHeight="11.25" customHeight="1" x14ac:dyDescent="0.2"/>
  <cols>
    <col min="1" max="1" width="9.7109375" style="1" customWidth="1"/>
    <col min="2" max="2" width="20.7109375" style="1" customWidth="1"/>
    <col min="3" max="3" width="10.7109375" style="1" customWidth="1"/>
    <col min="4" max="4" width="12.85546875" style="1" customWidth="1"/>
    <col min="5" max="5" width="10.42578125" style="1" customWidth="1"/>
    <col min="6" max="6" width="11.7109375" style="1" customWidth="1"/>
    <col min="7" max="7" width="6.140625" style="1" customWidth="1"/>
    <col min="8" max="8" width="9.28515625" style="1" customWidth="1"/>
    <col min="9" max="9" width="10.7109375" style="1" customWidth="1"/>
    <col min="10" max="10" width="12.42578125" style="1" customWidth="1"/>
    <col min="11" max="11" width="13.28515625" style="1" customWidth="1"/>
    <col min="12" max="12" width="17" style="1" customWidth="1"/>
    <col min="13" max="13" width="11.5703125" style="1" customWidth="1"/>
    <col min="14" max="14" width="17" style="1" customWidth="1"/>
    <col min="15" max="15" width="12.85546875" style="1" customWidth="1"/>
    <col min="16" max="16" width="17" style="1" customWidth="1"/>
    <col min="17" max="17" width="75.28515625" style="2" hidden="1" customWidth="1"/>
    <col min="18" max="18" width="126.5703125" style="2" hidden="1" customWidth="1"/>
    <col min="19" max="19" width="9.140625" style="1"/>
    <col min="20" max="20" width="19.5703125" style="1" customWidth="1"/>
    <col min="21" max="21" width="17.5703125" style="1" customWidth="1"/>
    <col min="22" max="27" width="9.140625" style="1"/>
    <col min="28" max="32" width="64.42578125" style="3" hidden="1" customWidth="1"/>
    <col min="33" max="36" width="58.42578125" style="3" hidden="1" customWidth="1"/>
    <col min="37" max="41" width="64.42578125" style="3" hidden="1" customWidth="1"/>
    <col min="42" max="45" width="58.42578125" style="3" hidden="1" customWidth="1"/>
    <col min="46" max="50" width="64.42578125" style="3" hidden="1" customWidth="1"/>
    <col min="51" max="54" width="58.42578125" style="3" hidden="1" customWidth="1"/>
    <col min="55" max="59" width="64.42578125" style="3" hidden="1" customWidth="1"/>
    <col min="60" max="63" width="58.42578125" style="3" hidden="1" customWidth="1"/>
    <col min="64" max="69" width="76.140625" style="3" hidden="1" customWidth="1"/>
    <col min="70" max="79" width="127.28515625" style="3" hidden="1" customWidth="1"/>
    <col min="80" max="85" width="76.140625" style="3" hidden="1" customWidth="1"/>
    <col min="86" max="95" width="127.28515625" style="3" hidden="1" customWidth="1"/>
    <col min="96" max="101" width="76.140625" style="3" hidden="1" customWidth="1"/>
    <col min="102" max="111" width="127.28515625" style="3" hidden="1" customWidth="1"/>
    <col min="112" max="117" width="76.140625" style="3" hidden="1" customWidth="1"/>
    <col min="118" max="127" width="127.28515625" style="3" hidden="1" customWidth="1"/>
    <col min="128" max="133" width="76.140625" style="3" hidden="1" customWidth="1"/>
    <col min="134" max="143" width="127.28515625" style="3" hidden="1" customWidth="1"/>
    <col min="144" max="149" width="76.140625" style="3" hidden="1" customWidth="1"/>
    <col min="150" max="159" width="127.28515625" style="3" hidden="1" customWidth="1"/>
    <col min="160" max="165" width="76.140625" style="3" hidden="1" customWidth="1"/>
    <col min="166" max="175" width="127.28515625" style="3" hidden="1" customWidth="1"/>
    <col min="176" max="223" width="203.42578125" style="3" hidden="1" customWidth="1"/>
    <col min="224" max="228" width="66.42578125" style="3" hidden="1" customWidth="1"/>
    <col min="229" max="232" width="45.7109375" style="3" hidden="1" customWidth="1"/>
    <col min="233" max="233" width="203.42578125" style="3" hidden="1" customWidth="1"/>
    <col min="234" max="238" width="51.85546875" style="3" hidden="1" customWidth="1"/>
    <col min="239" max="240" width="173" style="3" hidden="1" customWidth="1"/>
    <col min="241" max="243" width="51.85546875" style="3" hidden="1" customWidth="1"/>
    <col min="244" max="244" width="203.42578125" style="3" hidden="1" customWidth="1"/>
    <col min="245" max="247" width="156" style="3" hidden="1" customWidth="1"/>
    <col min="248" max="248" width="84.28515625" style="3" hidden="1" customWidth="1"/>
    <col min="249" max="262" width="173" style="3" hidden="1" customWidth="1"/>
    <col min="263" max="265" width="156" style="3" hidden="1" customWidth="1"/>
    <col min="266" max="266" width="84.28515625" style="3" hidden="1" customWidth="1"/>
    <col min="267" max="272" width="61.140625" style="3" hidden="1" customWidth="1"/>
    <col min="273" max="278" width="82" style="3" hidden="1" customWidth="1"/>
    <col min="279" max="284" width="61.140625" style="3" hidden="1" customWidth="1"/>
    <col min="285" max="290" width="82" style="3" hidden="1" customWidth="1"/>
    <col min="291" max="16384" width="9.140625" style="1"/>
  </cols>
  <sheetData>
    <row r="1" spans="1:159" customFormat="1" ht="15" x14ac:dyDescent="0.25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 t="s">
        <v>0</v>
      </c>
    </row>
    <row r="2" spans="1:159" customFormat="1" ht="11.25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P2" s="100" t="s">
        <v>1</v>
      </c>
    </row>
    <row r="3" spans="1:159" customFormat="1" ht="15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P3" s="100"/>
    </row>
    <row r="4" spans="1:159" customFormat="1" ht="17.25" customHeight="1" x14ac:dyDescent="0.25">
      <c r="A4" s="197" t="s">
        <v>2</v>
      </c>
      <c r="B4" s="197"/>
      <c r="C4" s="197"/>
      <c r="D4" s="197"/>
      <c r="E4" s="197"/>
      <c r="F4" s="102"/>
      <c r="G4" s="102"/>
      <c r="H4" s="102"/>
      <c r="I4" s="102"/>
      <c r="J4" s="103"/>
      <c r="K4" s="103"/>
      <c r="L4" s="102"/>
      <c r="M4" s="198" t="s">
        <v>3</v>
      </c>
      <c r="N4" s="198"/>
      <c r="O4" s="198"/>
      <c r="P4" s="198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</row>
    <row r="5" spans="1:159" customFormat="1" ht="17.25" customHeight="1" x14ac:dyDescent="0.25">
      <c r="A5" s="199"/>
      <c r="B5" s="199"/>
      <c r="C5" s="199"/>
      <c r="D5" s="199"/>
      <c r="E5" s="199"/>
      <c r="F5" s="102"/>
      <c r="G5" s="102"/>
      <c r="H5" s="102"/>
      <c r="I5" s="102"/>
      <c r="J5" s="103"/>
      <c r="K5" s="103"/>
      <c r="L5" s="103"/>
      <c r="M5" s="200" t="s">
        <v>683</v>
      </c>
      <c r="N5" s="200"/>
      <c r="O5" s="200"/>
      <c r="P5" s="200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5" t="s">
        <v>4</v>
      </c>
      <c r="AC5" s="105" t="s">
        <v>4</v>
      </c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</row>
    <row r="6" spans="1:159" customFormat="1" ht="17.25" customHeight="1" x14ac:dyDescent="0.25">
      <c r="A6" s="199"/>
      <c r="B6" s="199"/>
      <c r="C6" s="199"/>
      <c r="D6" s="199"/>
      <c r="E6" s="199"/>
      <c r="F6" s="102"/>
      <c r="G6" s="102"/>
      <c r="H6" s="102"/>
      <c r="I6" s="102"/>
      <c r="J6" s="103"/>
      <c r="K6" s="103"/>
      <c r="L6" s="103"/>
      <c r="M6" s="201"/>
      <c r="N6" s="201"/>
      <c r="O6" s="201"/>
      <c r="P6" s="201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5" t="s">
        <v>4</v>
      </c>
      <c r="AE6" s="105" t="s">
        <v>4</v>
      </c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</row>
    <row r="7" spans="1:159" customFormat="1" ht="17.25" customHeight="1" x14ac:dyDescent="0.25">
      <c r="A7" s="193"/>
      <c r="B7" s="193"/>
      <c r="C7" s="193"/>
      <c r="D7" s="193"/>
      <c r="E7" s="193"/>
      <c r="F7" s="102"/>
      <c r="G7" s="102"/>
      <c r="H7" s="102"/>
      <c r="I7" s="102"/>
      <c r="J7" s="103"/>
      <c r="K7" s="103"/>
      <c r="L7" s="102"/>
      <c r="M7" s="193" t="s">
        <v>682</v>
      </c>
      <c r="N7" s="193"/>
      <c r="O7" s="193"/>
      <c r="P7" s="19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5" t="s">
        <v>4</v>
      </c>
      <c r="AG7" s="105" t="s">
        <v>4</v>
      </c>
      <c r="AH7" s="103"/>
      <c r="AI7" s="103"/>
      <c r="AJ7" s="103"/>
      <c r="AK7" s="103"/>
      <c r="AL7" s="103"/>
      <c r="AM7" s="103"/>
      <c r="AN7" s="103"/>
      <c r="AO7" s="103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104"/>
      <c r="CA7" s="104"/>
      <c r="CB7" s="104"/>
      <c r="CC7" s="104"/>
      <c r="CD7" s="104"/>
      <c r="CE7" s="104"/>
      <c r="CF7" s="104"/>
      <c r="CG7" s="104"/>
      <c r="CH7" s="104"/>
      <c r="CI7" s="104"/>
      <c r="CJ7" s="104"/>
      <c r="CK7" s="104"/>
      <c r="CL7" s="104"/>
      <c r="CM7" s="104"/>
      <c r="CN7" s="104"/>
      <c r="CO7" s="104"/>
      <c r="CP7" s="104"/>
      <c r="CQ7" s="104"/>
      <c r="CR7" s="104"/>
      <c r="CS7" s="104"/>
      <c r="CT7" s="104"/>
      <c r="CU7" s="104"/>
      <c r="CV7" s="104"/>
      <c r="CW7" s="104"/>
      <c r="CX7" s="104"/>
      <c r="CY7" s="104"/>
      <c r="CZ7" s="104"/>
      <c r="DA7" s="104"/>
      <c r="DB7" s="104"/>
      <c r="DC7" s="104"/>
      <c r="DD7" s="104"/>
      <c r="DE7" s="104"/>
      <c r="DF7" s="104"/>
      <c r="DG7" s="104"/>
      <c r="DH7" s="104"/>
      <c r="DI7" s="104"/>
      <c r="DJ7" s="104"/>
      <c r="DK7" s="104"/>
      <c r="DL7" s="104"/>
      <c r="DM7" s="104"/>
      <c r="DN7" s="104"/>
      <c r="DO7" s="104"/>
      <c r="DP7" s="104"/>
      <c r="DQ7" s="104"/>
      <c r="DR7" s="104"/>
      <c r="DS7" s="104"/>
      <c r="DT7" s="104"/>
      <c r="DU7" s="104"/>
      <c r="DV7" s="104"/>
      <c r="DW7" s="104"/>
      <c r="DX7" s="104"/>
      <c r="DY7" s="104"/>
      <c r="DZ7" s="104"/>
      <c r="EA7" s="104"/>
      <c r="EB7" s="104"/>
      <c r="EC7" s="104"/>
      <c r="ED7" s="104"/>
      <c r="EE7" s="104"/>
      <c r="EF7" s="104"/>
      <c r="EG7" s="104"/>
      <c r="EH7" s="104"/>
      <c r="EI7" s="104"/>
      <c r="EJ7" s="104"/>
      <c r="EK7" s="104"/>
      <c r="EL7" s="104"/>
      <c r="EM7" s="104"/>
      <c r="EN7" s="104"/>
      <c r="EO7" s="104"/>
      <c r="EP7" s="104"/>
      <c r="EQ7" s="104"/>
      <c r="ER7" s="104"/>
      <c r="ES7" s="104"/>
      <c r="ET7" s="104"/>
      <c r="EU7" s="104"/>
      <c r="EV7" s="104"/>
      <c r="EW7" s="104"/>
      <c r="EX7" s="104"/>
      <c r="EY7" s="104"/>
      <c r="EZ7" s="104"/>
      <c r="FA7" s="104"/>
      <c r="FB7" s="104"/>
      <c r="FC7" s="104"/>
    </row>
    <row r="8" spans="1:159" customFormat="1" ht="17.25" customHeight="1" x14ac:dyDescent="0.25">
      <c r="A8" s="194" t="s">
        <v>5</v>
      </c>
      <c r="B8" s="194"/>
      <c r="C8" s="194"/>
      <c r="D8" s="194"/>
      <c r="E8" s="194"/>
      <c r="F8" s="102"/>
      <c r="G8" s="102"/>
      <c r="H8" s="102"/>
      <c r="I8" s="102"/>
      <c r="J8" s="103"/>
      <c r="K8" s="103"/>
      <c r="L8" s="102"/>
      <c r="M8" s="195" t="s">
        <v>5</v>
      </c>
      <c r="N8" s="195"/>
      <c r="O8" s="195"/>
      <c r="P8" s="195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5" t="s">
        <v>684</v>
      </c>
      <c r="AI8" s="105" t="s">
        <v>684</v>
      </c>
      <c r="AJ8" s="103"/>
      <c r="AK8" s="103"/>
      <c r="AL8" s="103"/>
      <c r="AM8" s="103"/>
      <c r="AN8" s="103"/>
      <c r="AO8" s="103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DJ8" s="104"/>
      <c r="DK8" s="104"/>
      <c r="DL8" s="104"/>
      <c r="DM8" s="104"/>
      <c r="DN8" s="104"/>
      <c r="DO8" s="104"/>
      <c r="DP8" s="104"/>
      <c r="DQ8" s="104"/>
      <c r="DR8" s="104"/>
      <c r="DS8" s="104"/>
      <c r="DT8" s="104"/>
      <c r="DU8" s="104"/>
      <c r="DV8" s="104"/>
      <c r="DW8" s="104"/>
      <c r="DX8" s="104"/>
      <c r="DY8" s="104"/>
      <c r="DZ8" s="104"/>
      <c r="EA8" s="104"/>
      <c r="EB8" s="104"/>
      <c r="EC8" s="104"/>
      <c r="ED8" s="104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</row>
    <row r="9" spans="1:159" customFormat="1" ht="21" customHeight="1" x14ac:dyDescent="0.25">
      <c r="A9" s="99"/>
      <c r="B9" s="99"/>
      <c r="C9" s="99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0"/>
    </row>
    <row r="10" spans="1:159" s="106" customFormat="1" ht="12" x14ac:dyDescent="0.2">
      <c r="A10" s="190" t="s">
        <v>6</v>
      </c>
      <c r="B10" s="190"/>
      <c r="C10" s="190"/>
      <c r="D10" s="190"/>
      <c r="E10" s="190"/>
      <c r="F10" s="190"/>
      <c r="G10" s="196" t="s">
        <v>7</v>
      </c>
      <c r="H10" s="196"/>
      <c r="I10" s="196"/>
      <c r="J10" s="196"/>
      <c r="K10" s="196"/>
      <c r="L10" s="196"/>
      <c r="M10" s="196"/>
      <c r="N10" s="196"/>
      <c r="O10" s="196"/>
      <c r="P10" s="196"/>
    </row>
    <row r="11" spans="1:159" s="106" customFormat="1" ht="51" customHeight="1" x14ac:dyDescent="0.2">
      <c r="A11" s="190" t="s">
        <v>8</v>
      </c>
      <c r="B11" s="190"/>
      <c r="C11" s="190"/>
      <c r="D11" s="190"/>
      <c r="E11" s="190"/>
      <c r="F11" s="190"/>
      <c r="G11" s="191" t="s">
        <v>9</v>
      </c>
      <c r="H11" s="191"/>
      <c r="I11" s="191"/>
      <c r="J11" s="191"/>
      <c r="K11" s="191"/>
      <c r="L11" s="191"/>
      <c r="M11" s="191"/>
      <c r="N11" s="191"/>
      <c r="O11" s="191"/>
      <c r="P11" s="191"/>
      <c r="BL11" s="107" t="s">
        <v>8</v>
      </c>
      <c r="BM11" s="107" t="s">
        <v>4</v>
      </c>
      <c r="BN11" s="107" t="s">
        <v>4</v>
      </c>
      <c r="BO11" s="107" t="s">
        <v>4</v>
      </c>
      <c r="BP11" s="107" t="s">
        <v>4</v>
      </c>
      <c r="BQ11" s="107" t="s">
        <v>4</v>
      </c>
      <c r="BR11" s="107" t="s">
        <v>9</v>
      </c>
      <c r="BS11" s="107" t="s">
        <v>4</v>
      </c>
      <c r="BT11" s="107" t="s">
        <v>4</v>
      </c>
      <c r="BU11" s="107" t="s">
        <v>4</v>
      </c>
      <c r="BV11" s="107" t="s">
        <v>4</v>
      </c>
      <c r="BW11" s="107" t="s">
        <v>4</v>
      </c>
      <c r="BX11" s="107" t="s">
        <v>4</v>
      </c>
      <c r="BY11" s="107" t="s">
        <v>4</v>
      </c>
      <c r="BZ11" s="107" t="s">
        <v>4</v>
      </c>
      <c r="CA11" s="107" t="s">
        <v>4</v>
      </c>
    </row>
    <row r="12" spans="1:159" s="106" customFormat="1" ht="84" x14ac:dyDescent="0.2">
      <c r="A12" s="190" t="s">
        <v>10</v>
      </c>
      <c r="B12" s="190"/>
      <c r="C12" s="190"/>
      <c r="D12" s="190"/>
      <c r="E12" s="190"/>
      <c r="F12" s="190"/>
      <c r="G12" s="191" t="s">
        <v>11</v>
      </c>
      <c r="H12" s="191"/>
      <c r="I12" s="191"/>
      <c r="J12" s="191"/>
      <c r="K12" s="191"/>
      <c r="L12" s="191"/>
      <c r="M12" s="191"/>
      <c r="N12" s="191"/>
      <c r="O12" s="191"/>
      <c r="P12" s="191"/>
      <c r="CB12" s="107" t="s">
        <v>10</v>
      </c>
      <c r="CC12" s="107" t="s">
        <v>4</v>
      </c>
      <c r="CD12" s="107" t="s">
        <v>4</v>
      </c>
      <c r="CE12" s="107" t="s">
        <v>4</v>
      </c>
      <c r="CF12" s="107" t="s">
        <v>4</v>
      </c>
      <c r="CG12" s="107" t="s">
        <v>4</v>
      </c>
      <c r="CH12" s="107" t="s">
        <v>11</v>
      </c>
      <c r="CI12" s="107" t="s">
        <v>4</v>
      </c>
      <c r="CJ12" s="107" t="s">
        <v>4</v>
      </c>
      <c r="CK12" s="107" t="s">
        <v>4</v>
      </c>
      <c r="CL12" s="107" t="s">
        <v>4</v>
      </c>
      <c r="CM12" s="107" t="s">
        <v>4</v>
      </c>
      <c r="CN12" s="107" t="s">
        <v>4</v>
      </c>
      <c r="CO12" s="107" t="s">
        <v>4</v>
      </c>
      <c r="CP12" s="107" t="s">
        <v>4</v>
      </c>
      <c r="CQ12" s="107" t="s">
        <v>4</v>
      </c>
    </row>
    <row r="13" spans="1:159" s="106" customFormat="1" ht="84" x14ac:dyDescent="0.2">
      <c r="A13" s="192" t="s">
        <v>12</v>
      </c>
      <c r="B13" s="192"/>
      <c r="C13" s="192"/>
      <c r="D13" s="192"/>
      <c r="E13" s="192"/>
      <c r="F13" s="192"/>
      <c r="G13" s="191" t="s">
        <v>13</v>
      </c>
      <c r="H13" s="191"/>
      <c r="I13" s="191"/>
      <c r="J13" s="191"/>
      <c r="K13" s="191"/>
      <c r="L13" s="191"/>
      <c r="M13" s="191"/>
      <c r="N13" s="191"/>
      <c r="O13" s="191"/>
      <c r="P13" s="191"/>
      <c r="Q13" s="108" t="s">
        <v>12</v>
      </c>
      <c r="R13" s="109" t="s">
        <v>13</v>
      </c>
      <c r="S13" s="107"/>
      <c r="T13" s="107"/>
      <c r="U13" s="107"/>
      <c r="V13" s="107"/>
      <c r="W13" s="107"/>
      <c r="X13" s="107"/>
      <c r="Y13" s="107"/>
      <c r="Z13" s="107"/>
      <c r="AA13" s="107"/>
      <c r="CR13" s="107" t="s">
        <v>12</v>
      </c>
      <c r="CS13" s="107" t="s">
        <v>4</v>
      </c>
      <c r="CT13" s="107" t="s">
        <v>4</v>
      </c>
      <c r="CU13" s="107" t="s">
        <v>4</v>
      </c>
      <c r="CV13" s="107" t="s">
        <v>4</v>
      </c>
      <c r="CW13" s="107" t="s">
        <v>4</v>
      </c>
      <c r="CX13" s="107" t="s">
        <v>13</v>
      </c>
      <c r="CY13" s="107" t="s">
        <v>4</v>
      </c>
      <c r="CZ13" s="107" t="s">
        <v>4</v>
      </c>
      <c r="DA13" s="107" t="s">
        <v>4</v>
      </c>
      <c r="DB13" s="107" t="s">
        <v>4</v>
      </c>
      <c r="DC13" s="107" t="s">
        <v>4</v>
      </c>
      <c r="DD13" s="107" t="s">
        <v>4</v>
      </c>
      <c r="DE13" s="107" t="s">
        <v>4</v>
      </c>
      <c r="DF13" s="107" t="s">
        <v>4</v>
      </c>
      <c r="DG13" s="107" t="s">
        <v>4</v>
      </c>
    </row>
    <row r="14" spans="1:159" s="106" customFormat="1" ht="48" x14ac:dyDescent="0.2">
      <c r="A14" s="190" t="s">
        <v>14</v>
      </c>
      <c r="B14" s="190"/>
      <c r="C14" s="190"/>
      <c r="D14" s="190"/>
      <c r="E14" s="190"/>
      <c r="F14" s="190"/>
      <c r="G14" s="191" t="s">
        <v>15</v>
      </c>
      <c r="H14" s="191"/>
      <c r="I14" s="191"/>
      <c r="J14" s="191"/>
      <c r="K14" s="191"/>
      <c r="L14" s="191"/>
      <c r="M14" s="191"/>
      <c r="N14" s="191"/>
      <c r="O14" s="191"/>
      <c r="P14" s="191"/>
      <c r="Q14" s="108" t="s">
        <v>14</v>
      </c>
      <c r="R14" s="109" t="s">
        <v>15</v>
      </c>
      <c r="S14" s="107"/>
      <c r="T14" s="107"/>
      <c r="U14" s="107"/>
      <c r="V14" s="107"/>
      <c r="W14" s="107"/>
      <c r="X14" s="107"/>
      <c r="Y14" s="107"/>
      <c r="Z14" s="107"/>
      <c r="AA14" s="107"/>
      <c r="DH14" s="107" t="s">
        <v>14</v>
      </c>
      <c r="DI14" s="107" t="s">
        <v>4</v>
      </c>
      <c r="DJ14" s="107" t="s">
        <v>4</v>
      </c>
      <c r="DK14" s="107" t="s">
        <v>4</v>
      </c>
      <c r="DL14" s="107" t="s">
        <v>4</v>
      </c>
      <c r="DM14" s="107" t="s">
        <v>4</v>
      </c>
      <c r="DN14" s="107" t="s">
        <v>15</v>
      </c>
      <c r="DO14" s="107" t="s">
        <v>4</v>
      </c>
      <c r="DP14" s="107" t="s">
        <v>4</v>
      </c>
      <c r="DQ14" s="107" t="s">
        <v>4</v>
      </c>
      <c r="DR14" s="107" t="s">
        <v>4</v>
      </c>
      <c r="DS14" s="107" t="s">
        <v>4</v>
      </c>
      <c r="DT14" s="107" t="s">
        <v>4</v>
      </c>
      <c r="DU14" s="107" t="s">
        <v>4</v>
      </c>
      <c r="DV14" s="107" t="s">
        <v>4</v>
      </c>
      <c r="DW14" s="107" t="s">
        <v>4</v>
      </c>
    </row>
    <row r="15" spans="1:159" s="106" customFormat="1" ht="12" x14ac:dyDescent="0.2">
      <c r="A15" s="190" t="s">
        <v>16</v>
      </c>
      <c r="B15" s="190"/>
      <c r="C15" s="190"/>
      <c r="D15" s="190"/>
      <c r="E15" s="190"/>
      <c r="F15" s="190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DX15" s="107" t="s">
        <v>16</v>
      </c>
      <c r="DY15" s="107" t="s">
        <v>4</v>
      </c>
      <c r="DZ15" s="107" t="s">
        <v>4</v>
      </c>
      <c r="EA15" s="107" t="s">
        <v>4</v>
      </c>
      <c r="EB15" s="107" t="s">
        <v>4</v>
      </c>
      <c r="EC15" s="107" t="s">
        <v>4</v>
      </c>
      <c r="ED15" s="107" t="s">
        <v>4</v>
      </c>
      <c r="EE15" s="107" t="s">
        <v>4</v>
      </c>
      <c r="EF15" s="107" t="s">
        <v>4</v>
      </c>
      <c r="EG15" s="107" t="s">
        <v>4</v>
      </c>
      <c r="EH15" s="107" t="s">
        <v>4</v>
      </c>
      <c r="EI15" s="107" t="s">
        <v>4</v>
      </c>
      <c r="EJ15" s="107" t="s">
        <v>4</v>
      </c>
      <c r="EK15" s="107" t="s">
        <v>4</v>
      </c>
      <c r="EL15" s="107" t="s">
        <v>4</v>
      </c>
      <c r="EM15" s="107" t="s">
        <v>4</v>
      </c>
    </row>
    <row r="16" spans="1:159" s="106" customFormat="1" ht="14.25" customHeight="1" x14ac:dyDescent="0.2">
      <c r="A16" s="190" t="s">
        <v>17</v>
      </c>
      <c r="B16" s="190"/>
      <c r="C16" s="190"/>
      <c r="D16" s="190"/>
      <c r="E16" s="190"/>
      <c r="F16" s="190"/>
      <c r="G16" s="191" t="s">
        <v>18</v>
      </c>
      <c r="H16" s="191"/>
      <c r="I16" s="191"/>
      <c r="J16" s="191"/>
      <c r="K16" s="191"/>
      <c r="L16" s="191"/>
      <c r="M16" s="191"/>
      <c r="N16" s="191"/>
      <c r="O16" s="191"/>
      <c r="P16" s="191"/>
      <c r="R16" s="110" t="s">
        <v>18</v>
      </c>
      <c r="EN16" s="107" t="s">
        <v>17</v>
      </c>
      <c r="EO16" s="107" t="s">
        <v>4</v>
      </c>
      <c r="EP16" s="107" t="s">
        <v>4</v>
      </c>
      <c r="EQ16" s="107" t="s">
        <v>4</v>
      </c>
      <c r="ER16" s="107" t="s">
        <v>4</v>
      </c>
      <c r="ES16" s="107" t="s">
        <v>4</v>
      </c>
      <c r="ET16" s="107" t="s">
        <v>18</v>
      </c>
      <c r="EU16" s="107" t="s">
        <v>4</v>
      </c>
      <c r="EV16" s="107" t="s">
        <v>4</v>
      </c>
      <c r="EW16" s="107" t="s">
        <v>4</v>
      </c>
      <c r="EX16" s="107" t="s">
        <v>4</v>
      </c>
      <c r="EY16" s="107" t="s">
        <v>4</v>
      </c>
      <c r="EZ16" s="107" t="s">
        <v>4</v>
      </c>
      <c r="FA16" s="107" t="s">
        <v>4</v>
      </c>
      <c r="FB16" s="107" t="s">
        <v>4</v>
      </c>
      <c r="FC16" s="107" t="s">
        <v>4</v>
      </c>
    </row>
    <row r="17" spans="1:232" s="106" customFormat="1" ht="14.25" customHeight="1" x14ac:dyDescent="0.2">
      <c r="A17" s="190" t="s">
        <v>19</v>
      </c>
      <c r="B17" s="190"/>
      <c r="C17" s="190"/>
      <c r="D17" s="190"/>
      <c r="E17" s="190"/>
      <c r="F17" s="190"/>
      <c r="G17" s="191" t="s">
        <v>20</v>
      </c>
      <c r="H17" s="191"/>
      <c r="I17" s="191"/>
      <c r="J17" s="191"/>
      <c r="K17" s="191"/>
      <c r="L17" s="191"/>
      <c r="M17" s="191"/>
      <c r="N17" s="191"/>
      <c r="O17" s="191"/>
      <c r="P17" s="191"/>
      <c r="R17" s="110" t="s">
        <v>20</v>
      </c>
      <c r="FD17" s="107" t="s">
        <v>19</v>
      </c>
      <c r="FE17" s="107" t="s">
        <v>4</v>
      </c>
      <c r="FF17" s="107" t="s">
        <v>4</v>
      </c>
      <c r="FG17" s="107" t="s">
        <v>4</v>
      </c>
      <c r="FH17" s="107" t="s">
        <v>4</v>
      </c>
      <c r="FI17" s="107" t="s">
        <v>4</v>
      </c>
      <c r="FJ17" s="107" t="s">
        <v>20</v>
      </c>
      <c r="FK17" s="107" t="s">
        <v>4</v>
      </c>
      <c r="FL17" s="107" t="s">
        <v>4</v>
      </c>
      <c r="FM17" s="107" t="s">
        <v>4</v>
      </c>
      <c r="FN17" s="107" t="s">
        <v>4</v>
      </c>
      <c r="FO17" s="107" t="s">
        <v>4</v>
      </c>
      <c r="FP17" s="107" t="s">
        <v>4</v>
      </c>
      <c r="FQ17" s="107" t="s">
        <v>4</v>
      </c>
      <c r="FR17" s="107" t="s">
        <v>4</v>
      </c>
      <c r="FS17" s="107" t="s">
        <v>4</v>
      </c>
    </row>
    <row r="18" spans="1:232" customFormat="1" ht="6" customHeight="1" x14ac:dyDescent="0.25">
      <c r="A18" s="111"/>
      <c r="B18" s="101"/>
      <c r="C18" s="101"/>
      <c r="D18" s="101"/>
      <c r="E18" s="101"/>
      <c r="F18" s="112"/>
      <c r="G18" s="113"/>
      <c r="H18" s="113"/>
      <c r="I18" s="113"/>
      <c r="J18" s="113"/>
      <c r="K18" s="113"/>
      <c r="L18" s="113"/>
      <c r="M18" s="113"/>
      <c r="N18" s="113"/>
      <c r="O18" s="113"/>
      <c r="P18" s="113"/>
    </row>
    <row r="19" spans="1:232" customFormat="1" ht="15" x14ac:dyDescent="0.25">
      <c r="A19" s="188" t="s">
        <v>685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FT19" s="114" t="s">
        <v>21</v>
      </c>
      <c r="FU19" s="114" t="s">
        <v>4</v>
      </c>
      <c r="FV19" s="114" t="s">
        <v>4</v>
      </c>
      <c r="FW19" s="114" t="s">
        <v>4</v>
      </c>
      <c r="FX19" s="114" t="s">
        <v>4</v>
      </c>
      <c r="FY19" s="114" t="s">
        <v>4</v>
      </c>
      <c r="FZ19" s="114" t="s">
        <v>4</v>
      </c>
      <c r="GA19" s="114" t="s">
        <v>4</v>
      </c>
      <c r="GB19" s="114" t="s">
        <v>4</v>
      </c>
      <c r="GC19" s="114" t="s">
        <v>4</v>
      </c>
      <c r="GD19" s="114" t="s">
        <v>4</v>
      </c>
      <c r="GE19" s="114" t="s">
        <v>4</v>
      </c>
      <c r="GF19" s="114" t="s">
        <v>4</v>
      </c>
      <c r="GG19" s="114" t="s">
        <v>4</v>
      </c>
      <c r="GH19" s="114" t="s">
        <v>4</v>
      </c>
      <c r="GI19" s="114" t="s">
        <v>4</v>
      </c>
    </row>
    <row r="20" spans="1:232" customFormat="1" ht="15" customHeight="1" x14ac:dyDescent="0.25">
      <c r="A20" s="186" t="s">
        <v>22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</row>
    <row r="21" spans="1:232" customFormat="1" ht="6" customHeight="1" x14ac:dyDescent="0.25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</row>
    <row r="22" spans="1:232" customFormat="1" ht="15" x14ac:dyDescent="0.25">
      <c r="A22" s="188" t="s">
        <v>686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GJ22" s="114" t="s">
        <v>21</v>
      </c>
      <c r="GK22" s="114" t="s">
        <v>4</v>
      </c>
      <c r="GL22" s="114" t="s">
        <v>4</v>
      </c>
      <c r="GM22" s="114" t="s">
        <v>4</v>
      </c>
      <c r="GN22" s="114" t="s">
        <v>4</v>
      </c>
      <c r="GO22" s="114" t="s">
        <v>4</v>
      </c>
      <c r="GP22" s="114" t="s">
        <v>4</v>
      </c>
      <c r="GQ22" s="114" t="s">
        <v>4</v>
      </c>
      <c r="GR22" s="114" t="s">
        <v>4</v>
      </c>
      <c r="GS22" s="114" t="s">
        <v>4</v>
      </c>
      <c r="GT22" s="114" t="s">
        <v>4</v>
      </c>
      <c r="GU22" s="114" t="s">
        <v>4</v>
      </c>
      <c r="GV22" s="114" t="s">
        <v>4</v>
      </c>
      <c r="GW22" s="114" t="s">
        <v>4</v>
      </c>
      <c r="GX22" s="114" t="s">
        <v>4</v>
      </c>
      <c r="GY22" s="114" t="s">
        <v>4</v>
      </c>
    </row>
    <row r="23" spans="1:232" customFormat="1" ht="15" x14ac:dyDescent="0.25">
      <c r="A23" s="186" t="s">
        <v>23</v>
      </c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</row>
    <row r="24" spans="1:232" customFormat="1" ht="17.25" customHeight="1" x14ac:dyDescent="0.25">
      <c r="A24" s="187" t="s">
        <v>24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</row>
    <row r="25" spans="1:232" customFormat="1" ht="8.25" customHeight="1" x14ac:dyDescent="0.25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</row>
    <row r="26" spans="1:232" customFormat="1" ht="15" x14ac:dyDescent="0.25">
      <c r="A26" s="188" t="s">
        <v>25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GZ26" s="114" t="s">
        <v>25</v>
      </c>
      <c r="HA26" s="114" t="s">
        <v>4</v>
      </c>
      <c r="HB26" s="114" t="s">
        <v>4</v>
      </c>
      <c r="HC26" s="114" t="s">
        <v>4</v>
      </c>
      <c r="HD26" s="114" t="s">
        <v>4</v>
      </c>
      <c r="HE26" s="114" t="s">
        <v>4</v>
      </c>
      <c r="HF26" s="114" t="s">
        <v>4</v>
      </c>
      <c r="HG26" s="114" t="s">
        <v>4</v>
      </c>
      <c r="HH26" s="114" t="s">
        <v>4</v>
      </c>
      <c r="HI26" s="114" t="s">
        <v>4</v>
      </c>
      <c r="HJ26" s="114" t="s">
        <v>4</v>
      </c>
      <c r="HK26" s="114" t="s">
        <v>4</v>
      </c>
      <c r="HL26" s="114" t="s">
        <v>4</v>
      </c>
      <c r="HM26" s="114" t="s">
        <v>4</v>
      </c>
      <c r="HN26" s="114" t="s">
        <v>4</v>
      </c>
      <c r="HO26" s="114" t="s">
        <v>4</v>
      </c>
    </row>
    <row r="27" spans="1:232" customFormat="1" ht="11.25" customHeight="1" x14ac:dyDescent="0.25">
      <c r="A27" s="186" t="s">
        <v>26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</row>
    <row r="28" spans="1:232" s="106" customFormat="1" ht="14.25" customHeight="1" x14ac:dyDescent="0.2">
      <c r="A28" s="117" t="s">
        <v>27</v>
      </c>
      <c r="B28" s="118" t="s">
        <v>28</v>
      </c>
      <c r="C28" s="119" t="s">
        <v>29</v>
      </c>
      <c r="D28" s="119"/>
      <c r="E28" s="119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</row>
    <row r="29" spans="1:232" s="106" customFormat="1" ht="14.25" customHeight="1" x14ac:dyDescent="0.2">
      <c r="A29" s="117" t="s">
        <v>30</v>
      </c>
      <c r="B29" s="189" t="s">
        <v>31</v>
      </c>
      <c r="C29" s="189"/>
      <c r="D29" s="189"/>
      <c r="E29" s="189"/>
      <c r="F29" s="189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HP29" s="107" t="s">
        <v>31</v>
      </c>
      <c r="HQ29" s="107" t="s">
        <v>4</v>
      </c>
      <c r="HR29" s="107" t="s">
        <v>4</v>
      </c>
      <c r="HS29" s="107" t="s">
        <v>4</v>
      </c>
      <c r="HT29" s="107" t="s">
        <v>4</v>
      </c>
    </row>
    <row r="30" spans="1:232" s="106" customFormat="1" ht="14.25" customHeight="1" x14ac:dyDescent="0.2">
      <c r="A30" s="117"/>
      <c r="B30" s="180" t="s">
        <v>32</v>
      </c>
      <c r="C30" s="180"/>
      <c r="D30" s="180"/>
      <c r="E30" s="180"/>
      <c r="F30" s="180"/>
      <c r="G30" s="121"/>
      <c r="H30" s="121"/>
      <c r="I30" s="121"/>
      <c r="J30" s="121"/>
      <c r="K30" s="121"/>
      <c r="L30" s="121"/>
      <c r="M30" s="121"/>
      <c r="N30" s="121"/>
      <c r="O30" s="122"/>
      <c r="P30" s="121"/>
    </row>
    <row r="31" spans="1:232" s="106" customFormat="1" ht="12" customHeight="1" x14ac:dyDescent="0.2">
      <c r="A31" s="117"/>
      <c r="B31" s="117"/>
      <c r="C31" s="117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1"/>
      <c r="P31" s="121"/>
    </row>
    <row r="32" spans="1:232" s="106" customFormat="1" ht="14.25" customHeight="1" x14ac:dyDescent="0.2">
      <c r="A32" s="124" t="s">
        <v>33</v>
      </c>
      <c r="B32" s="125"/>
      <c r="C32" s="181" t="s">
        <v>34</v>
      </c>
      <c r="D32" s="181"/>
      <c r="E32" s="181"/>
      <c r="F32" s="181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HU32" s="107" t="s">
        <v>34</v>
      </c>
      <c r="HV32" s="107" t="s">
        <v>4</v>
      </c>
      <c r="HW32" s="107" t="s">
        <v>4</v>
      </c>
      <c r="HX32" s="107" t="s">
        <v>4</v>
      </c>
    </row>
    <row r="33" spans="1:240" s="106" customFormat="1" ht="14.25" customHeight="1" x14ac:dyDescent="0.2">
      <c r="A33" s="117"/>
      <c r="B33" s="125"/>
      <c r="C33" s="126"/>
      <c r="D33" s="127"/>
      <c r="E33" s="127"/>
      <c r="F33" s="127"/>
      <c r="G33" s="128"/>
      <c r="H33" s="128"/>
      <c r="I33" s="128"/>
      <c r="J33" s="128"/>
      <c r="K33" s="128"/>
      <c r="L33" s="128"/>
      <c r="M33" s="128"/>
      <c r="N33" s="128"/>
      <c r="O33" s="128"/>
      <c r="P33" s="128"/>
    </row>
    <row r="34" spans="1:240" s="106" customFormat="1" ht="14.25" customHeight="1" x14ac:dyDescent="0.2">
      <c r="A34" s="124" t="s">
        <v>35</v>
      </c>
      <c r="B34" s="125"/>
      <c r="C34" s="129"/>
      <c r="D34" s="130">
        <v>9580</v>
      </c>
      <c r="E34" s="131" t="s">
        <v>36</v>
      </c>
      <c r="G34" s="125"/>
      <c r="H34" s="125"/>
      <c r="I34" s="125"/>
      <c r="J34" s="125"/>
      <c r="K34" s="125"/>
      <c r="L34" s="125"/>
      <c r="M34" s="125"/>
      <c r="N34" s="132"/>
      <c r="O34" s="132"/>
      <c r="P34" s="125"/>
    </row>
    <row r="35" spans="1:240" s="106" customFormat="1" ht="14.25" customHeight="1" x14ac:dyDescent="0.2">
      <c r="A35" s="117"/>
      <c r="B35" s="133" t="s">
        <v>37</v>
      </c>
      <c r="C35" s="134"/>
      <c r="D35" s="135"/>
      <c r="E35" s="131"/>
      <c r="G35" s="125"/>
    </row>
    <row r="36" spans="1:240" s="106" customFormat="1" ht="14.25" customHeight="1" x14ac:dyDescent="0.2">
      <c r="A36" s="117"/>
      <c r="B36" s="136" t="s">
        <v>38</v>
      </c>
      <c r="C36" s="129"/>
      <c r="D36" s="130">
        <f>415.62*0.820516114+0.01</f>
        <v>341.03290730067999</v>
      </c>
      <c r="E36" s="131" t="s">
        <v>36</v>
      </c>
      <c r="F36" s="202"/>
      <c r="I36" s="125"/>
      <c r="K36" s="125" t="s">
        <v>39</v>
      </c>
      <c r="L36" s="125"/>
      <c r="M36" s="125"/>
      <c r="N36" s="137"/>
      <c r="O36" s="130">
        <v>1629.85</v>
      </c>
      <c r="P36" s="131" t="s">
        <v>36</v>
      </c>
      <c r="T36" s="202">
        <f>SUM(D36:D38)</f>
        <v>7983.3364034189599</v>
      </c>
    </row>
    <row r="37" spans="1:240" s="106" customFormat="1" ht="14.25" customHeight="1" x14ac:dyDescent="0.2">
      <c r="A37" s="117"/>
      <c r="B37" s="136" t="s">
        <v>40</v>
      </c>
      <c r="C37" s="138"/>
      <c r="D37" s="139">
        <f>5861.77*0.820516114</f>
        <v>4809.6767415617805</v>
      </c>
      <c r="E37" s="131" t="s">
        <v>36</v>
      </c>
      <c r="I37" s="125"/>
      <c r="K37" s="125" t="s">
        <v>41</v>
      </c>
      <c r="L37" s="125"/>
      <c r="M37" s="125"/>
      <c r="N37" s="137"/>
      <c r="O37" s="130">
        <v>4.46</v>
      </c>
      <c r="P37" s="131" t="s">
        <v>36</v>
      </c>
      <c r="T37" s="202">
        <f>T36*1.2</f>
        <v>9580.0036841027522</v>
      </c>
    </row>
    <row r="38" spans="1:240" s="106" customFormat="1" ht="14.25" customHeight="1" x14ac:dyDescent="0.2">
      <c r="A38" s="117"/>
      <c r="B38" s="136" t="s">
        <v>42</v>
      </c>
      <c r="C38" s="138"/>
      <c r="D38" s="139">
        <f>3452.25*0.820516114</f>
        <v>2832.6267545565001</v>
      </c>
      <c r="E38" s="131" t="s">
        <v>36</v>
      </c>
      <c r="I38" s="125"/>
      <c r="K38" s="125" t="s">
        <v>43</v>
      </c>
      <c r="L38" s="125"/>
      <c r="M38" s="125"/>
      <c r="N38" s="140"/>
      <c r="O38" s="139">
        <v>3697.13</v>
      </c>
      <c r="P38" s="131" t="s">
        <v>44</v>
      </c>
    </row>
    <row r="39" spans="1:240" s="106" customFormat="1" ht="14.25" customHeight="1" x14ac:dyDescent="0.2">
      <c r="A39" s="117"/>
      <c r="B39" s="136" t="s">
        <v>45</v>
      </c>
      <c r="C39" s="138"/>
      <c r="D39" s="130">
        <v>0</v>
      </c>
      <c r="E39" s="131" t="s">
        <v>36</v>
      </c>
      <c r="I39" s="125"/>
      <c r="K39" s="125" t="s">
        <v>46</v>
      </c>
      <c r="L39" s="125"/>
      <c r="M39" s="125"/>
      <c r="N39" s="140"/>
      <c r="O39" s="139">
        <v>8.49</v>
      </c>
      <c r="P39" s="131" t="s">
        <v>44</v>
      </c>
    </row>
    <row r="40" spans="1:240" customFormat="1" ht="5.25" customHeight="1" x14ac:dyDescent="0.25">
      <c r="A40" s="5"/>
      <c r="B40" s="9"/>
      <c r="D40" s="13"/>
      <c r="E40" s="12"/>
      <c r="H40" s="9"/>
      <c r="I40" s="9"/>
      <c r="J40" s="9"/>
      <c r="K40" s="9"/>
      <c r="L40" s="9"/>
      <c r="M40" s="9"/>
      <c r="N40" s="10"/>
      <c r="O40" s="10"/>
      <c r="P40" s="9"/>
    </row>
    <row r="41" spans="1:240" customFormat="1" ht="11.25" customHeight="1" x14ac:dyDescent="0.25">
      <c r="A41" s="182" t="s">
        <v>47</v>
      </c>
      <c r="B41" s="170" t="s">
        <v>48</v>
      </c>
      <c r="C41" s="171" t="s">
        <v>49</v>
      </c>
      <c r="D41" s="172"/>
      <c r="E41" s="172"/>
      <c r="F41" s="172"/>
      <c r="G41" s="173"/>
      <c r="H41" s="170" t="s">
        <v>50</v>
      </c>
      <c r="I41" s="170" t="s">
        <v>51</v>
      </c>
      <c r="J41" s="170"/>
      <c r="K41" s="170"/>
      <c r="L41" s="171" t="s">
        <v>52</v>
      </c>
      <c r="M41" s="172"/>
      <c r="N41" s="172"/>
      <c r="O41" s="172"/>
      <c r="P41" s="173"/>
    </row>
    <row r="42" spans="1:240" customFormat="1" ht="11.25" customHeight="1" x14ac:dyDescent="0.25">
      <c r="A42" s="182"/>
      <c r="B42" s="170"/>
      <c r="C42" s="183"/>
      <c r="D42" s="184"/>
      <c r="E42" s="184"/>
      <c r="F42" s="184"/>
      <c r="G42" s="185"/>
      <c r="H42" s="170"/>
      <c r="I42" s="170"/>
      <c r="J42" s="170"/>
      <c r="K42" s="170"/>
      <c r="L42" s="174"/>
      <c r="M42" s="175"/>
      <c r="N42" s="175"/>
      <c r="O42" s="175"/>
      <c r="P42" s="176"/>
    </row>
    <row r="43" spans="1:240" customFormat="1" ht="54" customHeight="1" x14ac:dyDescent="0.25">
      <c r="A43" s="182"/>
      <c r="B43" s="170"/>
      <c r="C43" s="174"/>
      <c r="D43" s="175"/>
      <c r="E43" s="175"/>
      <c r="F43" s="175"/>
      <c r="G43" s="176"/>
      <c r="H43" s="170"/>
      <c r="I43" s="14" t="s">
        <v>53</v>
      </c>
      <c r="J43" s="14" t="s">
        <v>54</v>
      </c>
      <c r="K43" s="14" t="s">
        <v>55</v>
      </c>
      <c r="L43" s="14" t="s">
        <v>56</v>
      </c>
      <c r="M43" s="14" t="s">
        <v>57</v>
      </c>
      <c r="N43" s="14" t="s">
        <v>58</v>
      </c>
      <c r="O43" s="14" t="s">
        <v>54</v>
      </c>
      <c r="P43" s="14" t="s">
        <v>59</v>
      </c>
    </row>
    <row r="44" spans="1:240" customFormat="1" ht="13.5" customHeight="1" x14ac:dyDescent="0.25">
      <c r="A44" s="15">
        <v>1</v>
      </c>
      <c r="B44" s="16">
        <v>2</v>
      </c>
      <c r="C44" s="177">
        <v>3</v>
      </c>
      <c r="D44" s="178"/>
      <c r="E44" s="178"/>
      <c r="F44" s="178"/>
      <c r="G44" s="179"/>
      <c r="H44" s="16">
        <v>4</v>
      </c>
      <c r="I44" s="16">
        <v>5</v>
      </c>
      <c r="J44" s="16">
        <v>6</v>
      </c>
      <c r="K44" s="16">
        <v>7</v>
      </c>
      <c r="L44" s="16">
        <v>8</v>
      </c>
      <c r="M44" s="16">
        <v>9</v>
      </c>
      <c r="N44" s="16">
        <v>10</v>
      </c>
      <c r="O44" s="16">
        <v>11</v>
      </c>
      <c r="P44" s="16">
        <v>12</v>
      </c>
    </row>
    <row r="45" spans="1:240" customFormat="1" ht="15" x14ac:dyDescent="0.25">
      <c r="A45" s="166" t="s">
        <v>60</v>
      </c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  <c r="HY45" s="17" t="s">
        <v>60</v>
      </c>
    </row>
    <row r="46" spans="1:240" customFormat="1" ht="101.25" x14ac:dyDescent="0.25">
      <c r="A46" s="18" t="s">
        <v>61</v>
      </c>
      <c r="B46" s="19" t="s">
        <v>62</v>
      </c>
      <c r="C46" s="164" t="s">
        <v>63</v>
      </c>
      <c r="D46" s="164"/>
      <c r="E46" s="164"/>
      <c r="F46" s="164"/>
      <c r="G46" s="164"/>
      <c r="H46" s="20" t="s">
        <v>64</v>
      </c>
      <c r="I46" s="21">
        <v>4</v>
      </c>
      <c r="J46" s="22">
        <v>1</v>
      </c>
      <c r="K46" s="22">
        <v>4</v>
      </c>
      <c r="L46" s="23"/>
      <c r="M46" s="21"/>
      <c r="N46" s="24"/>
      <c r="O46" s="21"/>
      <c r="P46" s="25"/>
      <c r="HY46" s="17"/>
      <c r="HZ46" s="17" t="s">
        <v>63</v>
      </c>
      <c r="IA46" s="17" t="s">
        <v>4</v>
      </c>
      <c r="IB46" s="17" t="s">
        <v>4</v>
      </c>
      <c r="IC46" s="17" t="s">
        <v>4</v>
      </c>
      <c r="ID46" s="17" t="s">
        <v>4</v>
      </c>
    </row>
    <row r="47" spans="1:240" customFormat="1" ht="15" x14ac:dyDescent="0.25">
      <c r="A47" s="26"/>
      <c r="B47" s="6"/>
      <c r="C47" s="161" t="s">
        <v>65</v>
      </c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2"/>
      <c r="HY47" s="17"/>
      <c r="HZ47" s="17"/>
      <c r="IA47" s="17"/>
      <c r="IB47" s="17"/>
      <c r="IC47" s="17"/>
      <c r="ID47" s="17"/>
      <c r="IE47" s="3" t="s">
        <v>65</v>
      </c>
    </row>
    <row r="48" spans="1:240" customFormat="1" ht="22.5" x14ac:dyDescent="0.25">
      <c r="A48" s="27"/>
      <c r="B48" s="28" t="s">
        <v>66</v>
      </c>
      <c r="C48" s="152" t="s">
        <v>67</v>
      </c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69"/>
      <c r="HY48" s="17"/>
      <c r="HZ48" s="17"/>
      <c r="IA48" s="17"/>
      <c r="IB48" s="17"/>
      <c r="IC48" s="17"/>
      <c r="ID48" s="17"/>
      <c r="IF48" s="3" t="s">
        <v>67</v>
      </c>
    </row>
    <row r="49" spans="1:243" customFormat="1" ht="15" x14ac:dyDescent="0.25">
      <c r="A49" s="29"/>
      <c r="B49" s="28"/>
      <c r="C49" s="163" t="s">
        <v>68</v>
      </c>
      <c r="D49" s="163"/>
      <c r="E49" s="163"/>
      <c r="F49" s="163"/>
      <c r="G49" s="163"/>
      <c r="H49" s="20"/>
      <c r="I49" s="21"/>
      <c r="J49" s="21"/>
      <c r="K49" s="21"/>
      <c r="L49" s="23"/>
      <c r="M49" s="21"/>
      <c r="N49" s="30"/>
      <c r="O49" s="21"/>
      <c r="P49" s="31">
        <v>2102.8000000000002</v>
      </c>
      <c r="Q49" s="32"/>
      <c r="R49" s="32"/>
      <c r="HY49" s="17"/>
      <c r="HZ49" s="17"/>
      <c r="IA49" s="17"/>
      <c r="IB49" s="17"/>
      <c r="IC49" s="17"/>
      <c r="ID49" s="17"/>
      <c r="IG49" s="17" t="s">
        <v>68</v>
      </c>
    </row>
    <row r="50" spans="1:243" customFormat="1" ht="15" x14ac:dyDescent="0.25">
      <c r="A50" s="33"/>
      <c r="B50" s="34"/>
      <c r="C50" s="165" t="s">
        <v>69</v>
      </c>
      <c r="D50" s="165"/>
      <c r="E50" s="165"/>
      <c r="F50" s="165"/>
      <c r="G50" s="165"/>
      <c r="H50" s="35"/>
      <c r="I50" s="36"/>
      <c r="J50" s="36"/>
      <c r="K50" s="36"/>
      <c r="L50" s="37"/>
      <c r="M50" s="36"/>
      <c r="N50" s="37"/>
      <c r="O50" s="36"/>
      <c r="P50" s="38">
        <v>2102.8000000000002</v>
      </c>
      <c r="HY50" s="17"/>
      <c r="HZ50" s="17"/>
      <c r="IA50" s="17"/>
      <c r="IB50" s="17"/>
      <c r="IC50" s="17"/>
      <c r="ID50" s="17"/>
      <c r="IG50" s="17"/>
      <c r="IH50" s="7" t="s">
        <v>69</v>
      </c>
    </row>
    <row r="51" spans="1:243" customFormat="1" ht="15" x14ac:dyDescent="0.25">
      <c r="A51" s="33"/>
      <c r="B51" s="34" t="s">
        <v>70</v>
      </c>
      <c r="C51" s="165" t="s">
        <v>71</v>
      </c>
      <c r="D51" s="165"/>
      <c r="E51" s="165"/>
      <c r="F51" s="165"/>
      <c r="G51" s="165"/>
      <c r="H51" s="35" t="s">
        <v>72</v>
      </c>
      <c r="I51" s="39">
        <v>90</v>
      </c>
      <c r="J51" s="36"/>
      <c r="K51" s="39">
        <v>90</v>
      </c>
      <c r="L51" s="37"/>
      <c r="M51" s="36"/>
      <c r="N51" s="37"/>
      <c r="O51" s="36"/>
      <c r="P51" s="38">
        <v>1892.52</v>
      </c>
      <c r="HY51" s="17"/>
      <c r="HZ51" s="17"/>
      <c r="IA51" s="17"/>
      <c r="IB51" s="17"/>
      <c r="IC51" s="17"/>
      <c r="ID51" s="17"/>
      <c r="IG51" s="17"/>
      <c r="IH51" s="7" t="s">
        <v>71</v>
      </c>
    </row>
    <row r="52" spans="1:243" customFormat="1" ht="15" x14ac:dyDescent="0.25">
      <c r="A52" s="33"/>
      <c r="B52" s="34" t="s">
        <v>73</v>
      </c>
      <c r="C52" s="165" t="s">
        <v>74</v>
      </c>
      <c r="D52" s="165"/>
      <c r="E52" s="165"/>
      <c r="F52" s="165"/>
      <c r="G52" s="165"/>
      <c r="H52" s="35" t="s">
        <v>72</v>
      </c>
      <c r="I52" s="39">
        <v>46</v>
      </c>
      <c r="J52" s="36"/>
      <c r="K52" s="39">
        <v>46</v>
      </c>
      <c r="L52" s="37"/>
      <c r="M52" s="36"/>
      <c r="N52" s="37"/>
      <c r="O52" s="36"/>
      <c r="P52" s="40">
        <v>967.29</v>
      </c>
      <c r="HY52" s="17"/>
      <c r="HZ52" s="17"/>
      <c r="IA52" s="17"/>
      <c r="IB52" s="17"/>
      <c r="IC52" s="17"/>
      <c r="ID52" s="17"/>
      <c r="IG52" s="17"/>
      <c r="IH52" s="7" t="s">
        <v>74</v>
      </c>
    </row>
    <row r="53" spans="1:243" customFormat="1" ht="15" x14ac:dyDescent="0.25">
      <c r="A53" s="41"/>
      <c r="B53" s="42"/>
      <c r="C53" s="163" t="s">
        <v>75</v>
      </c>
      <c r="D53" s="163"/>
      <c r="E53" s="163"/>
      <c r="F53" s="163"/>
      <c r="G53" s="163"/>
      <c r="H53" s="20"/>
      <c r="I53" s="21"/>
      <c r="J53" s="21"/>
      <c r="K53" s="21"/>
      <c r="L53" s="23"/>
      <c r="M53" s="21"/>
      <c r="N53" s="30">
        <v>1251.17</v>
      </c>
      <c r="O53" s="21"/>
      <c r="P53" s="31">
        <v>5004.67</v>
      </c>
      <c r="HY53" s="17"/>
      <c r="HZ53" s="17"/>
      <c r="IA53" s="17"/>
      <c r="IB53" s="17"/>
      <c r="IC53" s="17"/>
      <c r="ID53" s="17"/>
      <c r="IG53" s="17"/>
      <c r="IH53" s="7"/>
      <c r="II53" s="17" t="s">
        <v>75</v>
      </c>
    </row>
    <row r="54" spans="1:243" customFormat="1" ht="0.75" customHeight="1" x14ac:dyDescent="0.25">
      <c r="A54" s="43"/>
      <c r="B54" s="44"/>
      <c r="C54" s="44"/>
      <c r="D54" s="44"/>
      <c r="E54" s="44"/>
      <c r="F54" s="44"/>
      <c r="G54" s="44"/>
      <c r="H54" s="45"/>
      <c r="I54" s="46"/>
      <c r="J54" s="46"/>
      <c r="K54" s="46"/>
      <c r="L54" s="47"/>
      <c r="M54" s="46"/>
      <c r="N54" s="47"/>
      <c r="O54" s="46"/>
      <c r="P54" s="48"/>
      <c r="HY54" s="17"/>
      <c r="HZ54" s="17"/>
      <c r="IA54" s="17"/>
      <c r="IB54" s="17"/>
      <c r="IC54" s="17"/>
      <c r="ID54" s="17"/>
      <c r="IG54" s="17"/>
      <c r="IH54" s="7"/>
      <c r="II54" s="17"/>
    </row>
    <row r="55" spans="1:243" customFormat="1" ht="90" x14ac:dyDescent="0.25">
      <c r="A55" s="18" t="s">
        <v>76</v>
      </c>
      <c r="B55" s="19" t="s">
        <v>77</v>
      </c>
      <c r="C55" s="164" t="s">
        <v>78</v>
      </c>
      <c r="D55" s="164"/>
      <c r="E55" s="164"/>
      <c r="F55" s="164"/>
      <c r="G55" s="164"/>
      <c r="H55" s="20" t="s">
        <v>64</v>
      </c>
      <c r="I55" s="21">
        <v>46</v>
      </c>
      <c r="J55" s="22">
        <v>1</v>
      </c>
      <c r="K55" s="22">
        <v>46</v>
      </c>
      <c r="L55" s="23"/>
      <c r="M55" s="21"/>
      <c r="N55" s="24"/>
      <c r="O55" s="21"/>
      <c r="P55" s="25"/>
      <c r="HY55" s="17"/>
      <c r="HZ55" s="17" t="s">
        <v>78</v>
      </c>
      <c r="IA55" s="17" t="s">
        <v>4</v>
      </c>
      <c r="IB55" s="17" t="s">
        <v>4</v>
      </c>
      <c r="IC55" s="17" t="s">
        <v>4</v>
      </c>
      <c r="ID55" s="17" t="s">
        <v>4</v>
      </c>
      <c r="IG55" s="17"/>
      <c r="IH55" s="7"/>
      <c r="II55" s="17"/>
    </row>
    <row r="56" spans="1:243" customFormat="1" ht="15" x14ac:dyDescent="0.25">
      <c r="A56" s="26"/>
      <c r="B56" s="6"/>
      <c r="C56" s="161" t="s">
        <v>79</v>
      </c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2"/>
      <c r="HY56" s="17"/>
      <c r="HZ56" s="17"/>
      <c r="IA56" s="17"/>
      <c r="IB56" s="17"/>
      <c r="IC56" s="17"/>
      <c r="ID56" s="17"/>
      <c r="IE56" s="3" t="s">
        <v>79</v>
      </c>
      <c r="IG56" s="17"/>
      <c r="IH56" s="7"/>
      <c r="II56" s="17"/>
    </row>
    <row r="57" spans="1:243" customFormat="1" ht="22.5" x14ac:dyDescent="0.25">
      <c r="A57" s="27"/>
      <c r="B57" s="28" t="s">
        <v>66</v>
      </c>
      <c r="C57" s="152" t="s">
        <v>67</v>
      </c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69"/>
      <c r="HY57" s="17"/>
      <c r="HZ57" s="17"/>
      <c r="IA57" s="17"/>
      <c r="IB57" s="17"/>
      <c r="IC57" s="17"/>
      <c r="ID57" s="17"/>
      <c r="IF57" s="3" t="s">
        <v>67</v>
      </c>
      <c r="IG57" s="17"/>
      <c r="IH57" s="7"/>
      <c r="II57" s="17"/>
    </row>
    <row r="58" spans="1:243" customFormat="1" ht="15" x14ac:dyDescent="0.25">
      <c r="A58" s="29"/>
      <c r="B58" s="28"/>
      <c r="C58" s="163" t="s">
        <v>68</v>
      </c>
      <c r="D58" s="163"/>
      <c r="E58" s="163"/>
      <c r="F58" s="163"/>
      <c r="G58" s="163"/>
      <c r="H58" s="20"/>
      <c r="I58" s="21"/>
      <c r="J58" s="21"/>
      <c r="K58" s="21"/>
      <c r="L58" s="23"/>
      <c r="M58" s="21"/>
      <c r="N58" s="30"/>
      <c r="O58" s="21"/>
      <c r="P58" s="31">
        <v>11968.19</v>
      </c>
      <c r="Q58" s="32"/>
      <c r="R58" s="32"/>
      <c r="HY58" s="17"/>
      <c r="HZ58" s="17"/>
      <c r="IA58" s="17"/>
      <c r="IB58" s="17"/>
      <c r="IC58" s="17"/>
      <c r="ID58" s="17"/>
      <c r="IG58" s="17" t="s">
        <v>68</v>
      </c>
      <c r="IH58" s="7"/>
      <c r="II58" s="17"/>
    </row>
    <row r="59" spans="1:243" customFormat="1" ht="15" x14ac:dyDescent="0.25">
      <c r="A59" s="33"/>
      <c r="B59" s="34"/>
      <c r="C59" s="165" t="s">
        <v>69</v>
      </c>
      <c r="D59" s="165"/>
      <c r="E59" s="165"/>
      <c r="F59" s="165"/>
      <c r="G59" s="165"/>
      <c r="H59" s="35"/>
      <c r="I59" s="36"/>
      <c r="J59" s="36"/>
      <c r="K59" s="36"/>
      <c r="L59" s="37"/>
      <c r="M59" s="36"/>
      <c r="N59" s="37"/>
      <c r="O59" s="36"/>
      <c r="P59" s="38">
        <v>11968.19</v>
      </c>
      <c r="HY59" s="17"/>
      <c r="HZ59" s="17"/>
      <c r="IA59" s="17"/>
      <c r="IB59" s="17"/>
      <c r="IC59" s="17"/>
      <c r="ID59" s="17"/>
      <c r="IG59" s="17"/>
      <c r="IH59" s="7" t="s">
        <v>69</v>
      </c>
      <c r="II59" s="17"/>
    </row>
    <row r="60" spans="1:243" customFormat="1" ht="15" x14ac:dyDescent="0.25">
      <c r="A60" s="33"/>
      <c r="B60" s="34" t="s">
        <v>80</v>
      </c>
      <c r="C60" s="165" t="s">
        <v>81</v>
      </c>
      <c r="D60" s="165"/>
      <c r="E60" s="165"/>
      <c r="F60" s="165"/>
      <c r="G60" s="165"/>
      <c r="H60" s="35" t="s">
        <v>72</v>
      </c>
      <c r="I60" s="39">
        <v>95</v>
      </c>
      <c r="J60" s="36"/>
      <c r="K60" s="39">
        <v>95</v>
      </c>
      <c r="L60" s="37"/>
      <c r="M60" s="36"/>
      <c r="N60" s="37"/>
      <c r="O60" s="36"/>
      <c r="P60" s="38">
        <v>11369.78</v>
      </c>
      <c r="HY60" s="17"/>
      <c r="HZ60" s="17"/>
      <c r="IA60" s="17"/>
      <c r="IB60" s="17"/>
      <c r="IC60" s="17"/>
      <c r="ID60" s="17"/>
      <c r="IG60" s="17"/>
      <c r="IH60" s="7" t="s">
        <v>81</v>
      </c>
      <c r="II60" s="17"/>
    </row>
    <row r="61" spans="1:243" customFormat="1" ht="15" x14ac:dyDescent="0.25">
      <c r="A61" s="33"/>
      <c r="B61" s="34" t="s">
        <v>82</v>
      </c>
      <c r="C61" s="165" t="s">
        <v>83</v>
      </c>
      <c r="D61" s="165"/>
      <c r="E61" s="165"/>
      <c r="F61" s="165"/>
      <c r="G61" s="165"/>
      <c r="H61" s="35" t="s">
        <v>72</v>
      </c>
      <c r="I61" s="39">
        <v>53</v>
      </c>
      <c r="J61" s="36"/>
      <c r="K61" s="39">
        <v>53</v>
      </c>
      <c r="L61" s="37"/>
      <c r="M61" s="36"/>
      <c r="N61" s="37"/>
      <c r="O61" s="36"/>
      <c r="P61" s="38">
        <v>6343.14</v>
      </c>
      <c r="HY61" s="17"/>
      <c r="HZ61" s="17"/>
      <c r="IA61" s="17"/>
      <c r="IB61" s="17"/>
      <c r="IC61" s="17"/>
      <c r="ID61" s="17"/>
      <c r="IG61" s="17"/>
      <c r="IH61" s="7" t="s">
        <v>83</v>
      </c>
      <c r="II61" s="17"/>
    </row>
    <row r="62" spans="1:243" customFormat="1" ht="15" x14ac:dyDescent="0.25">
      <c r="A62" s="41"/>
      <c r="B62" s="42"/>
      <c r="C62" s="163" t="s">
        <v>75</v>
      </c>
      <c r="D62" s="163"/>
      <c r="E62" s="163"/>
      <c r="F62" s="163"/>
      <c r="G62" s="163"/>
      <c r="H62" s="20"/>
      <c r="I62" s="21"/>
      <c r="J62" s="21"/>
      <c r="K62" s="21"/>
      <c r="L62" s="23"/>
      <c r="M62" s="21"/>
      <c r="N62" s="49">
        <v>650.45000000000005</v>
      </c>
      <c r="O62" s="21"/>
      <c r="P62" s="31">
        <v>29920.47</v>
      </c>
      <c r="HY62" s="17"/>
      <c r="HZ62" s="17"/>
      <c r="IA62" s="17"/>
      <c r="IB62" s="17"/>
      <c r="IC62" s="17"/>
      <c r="ID62" s="17"/>
      <c r="IG62" s="17"/>
      <c r="IH62" s="7"/>
      <c r="II62" s="17" t="s">
        <v>75</v>
      </c>
    </row>
    <row r="63" spans="1:243" customFormat="1" ht="0.75" customHeight="1" x14ac:dyDescent="0.25">
      <c r="A63" s="43"/>
      <c r="B63" s="44"/>
      <c r="C63" s="44"/>
      <c r="D63" s="44"/>
      <c r="E63" s="44"/>
      <c r="F63" s="44"/>
      <c r="G63" s="44"/>
      <c r="H63" s="45"/>
      <c r="I63" s="46"/>
      <c r="J63" s="46"/>
      <c r="K63" s="46"/>
      <c r="L63" s="47"/>
      <c r="M63" s="46"/>
      <c r="N63" s="47"/>
      <c r="O63" s="46"/>
      <c r="P63" s="48"/>
      <c r="HY63" s="17"/>
      <c r="HZ63" s="17"/>
      <c r="IA63" s="17"/>
      <c r="IB63" s="17"/>
      <c r="IC63" s="17"/>
      <c r="ID63" s="17"/>
      <c r="IG63" s="17"/>
      <c r="IH63" s="7"/>
      <c r="II63" s="17"/>
    </row>
    <row r="64" spans="1:243" customFormat="1" ht="78.75" x14ac:dyDescent="0.25">
      <c r="A64" s="18" t="s">
        <v>84</v>
      </c>
      <c r="B64" s="19" t="s">
        <v>85</v>
      </c>
      <c r="C64" s="164" t="s">
        <v>86</v>
      </c>
      <c r="D64" s="164"/>
      <c r="E64" s="164"/>
      <c r="F64" s="164"/>
      <c r="G64" s="164"/>
      <c r="H64" s="20" t="s">
        <v>87</v>
      </c>
      <c r="I64" s="21">
        <v>0.43</v>
      </c>
      <c r="J64" s="22">
        <v>1</v>
      </c>
      <c r="K64" s="50">
        <v>0.43</v>
      </c>
      <c r="L64" s="23"/>
      <c r="M64" s="21"/>
      <c r="N64" s="24"/>
      <c r="O64" s="21"/>
      <c r="P64" s="25"/>
      <c r="HY64" s="17"/>
      <c r="HZ64" s="17" t="s">
        <v>86</v>
      </c>
      <c r="IA64" s="17" t="s">
        <v>4</v>
      </c>
      <c r="IB64" s="17" t="s">
        <v>4</v>
      </c>
      <c r="IC64" s="17" t="s">
        <v>4</v>
      </c>
      <c r="ID64" s="17" t="s">
        <v>4</v>
      </c>
      <c r="IG64" s="17"/>
      <c r="IH64" s="7"/>
      <c r="II64" s="17"/>
    </row>
    <row r="65" spans="1:243" customFormat="1" ht="15" x14ac:dyDescent="0.25">
      <c r="A65" s="26"/>
      <c r="B65" s="6"/>
      <c r="C65" s="161" t="s">
        <v>88</v>
      </c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2"/>
      <c r="HY65" s="17"/>
      <c r="HZ65" s="17"/>
      <c r="IA65" s="17"/>
      <c r="IB65" s="17"/>
      <c r="IC65" s="17"/>
      <c r="ID65" s="17"/>
      <c r="IE65" s="3" t="s">
        <v>88</v>
      </c>
      <c r="IG65" s="17"/>
      <c r="IH65" s="7"/>
      <c r="II65" s="17"/>
    </row>
    <row r="66" spans="1:243" customFormat="1" ht="22.5" x14ac:dyDescent="0.25">
      <c r="A66" s="27"/>
      <c r="B66" s="28" t="s">
        <v>66</v>
      </c>
      <c r="C66" s="152" t="s">
        <v>67</v>
      </c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69"/>
      <c r="HY66" s="17"/>
      <c r="HZ66" s="17"/>
      <c r="IA66" s="17"/>
      <c r="IB66" s="17"/>
      <c r="IC66" s="17"/>
      <c r="ID66" s="17"/>
      <c r="IF66" s="3" t="s">
        <v>67</v>
      </c>
      <c r="IG66" s="17"/>
      <c r="IH66" s="7"/>
      <c r="II66" s="17"/>
    </row>
    <row r="67" spans="1:243" customFormat="1" ht="15" x14ac:dyDescent="0.25">
      <c r="A67" s="29"/>
      <c r="B67" s="28"/>
      <c r="C67" s="163" t="s">
        <v>68</v>
      </c>
      <c r="D67" s="163"/>
      <c r="E67" s="163"/>
      <c r="F67" s="163"/>
      <c r="G67" s="163"/>
      <c r="H67" s="20"/>
      <c r="I67" s="21"/>
      <c r="J67" s="21"/>
      <c r="K67" s="21"/>
      <c r="L67" s="23"/>
      <c r="M67" s="21"/>
      <c r="N67" s="30"/>
      <c r="O67" s="21"/>
      <c r="P67" s="31">
        <v>4896.6899999999996</v>
      </c>
      <c r="Q67" s="32"/>
      <c r="R67" s="32"/>
      <c r="HY67" s="17"/>
      <c r="HZ67" s="17"/>
      <c r="IA67" s="17"/>
      <c r="IB67" s="17"/>
      <c r="IC67" s="17"/>
      <c r="ID67" s="17"/>
      <c r="IG67" s="17" t="s">
        <v>68</v>
      </c>
      <c r="IH67" s="7"/>
      <c r="II67" s="17"/>
    </row>
    <row r="68" spans="1:243" customFormat="1" ht="15" x14ac:dyDescent="0.25">
      <c r="A68" s="33"/>
      <c r="B68" s="34"/>
      <c r="C68" s="165" t="s">
        <v>69</v>
      </c>
      <c r="D68" s="165"/>
      <c r="E68" s="165"/>
      <c r="F68" s="165"/>
      <c r="G68" s="165"/>
      <c r="H68" s="35"/>
      <c r="I68" s="36"/>
      <c r="J68" s="36"/>
      <c r="K68" s="36"/>
      <c r="L68" s="37"/>
      <c r="M68" s="36"/>
      <c r="N68" s="37"/>
      <c r="O68" s="36"/>
      <c r="P68" s="38">
        <v>4821.7700000000004</v>
      </c>
      <c r="HY68" s="17"/>
      <c r="HZ68" s="17"/>
      <c r="IA68" s="17"/>
      <c r="IB68" s="17"/>
      <c r="IC68" s="17"/>
      <c r="ID68" s="17"/>
      <c r="IG68" s="17"/>
      <c r="IH68" s="7" t="s">
        <v>69</v>
      </c>
      <c r="II68" s="17"/>
    </row>
    <row r="69" spans="1:243" customFormat="1" ht="15" x14ac:dyDescent="0.25">
      <c r="A69" s="33"/>
      <c r="B69" s="34" t="s">
        <v>89</v>
      </c>
      <c r="C69" s="165" t="s">
        <v>90</v>
      </c>
      <c r="D69" s="165"/>
      <c r="E69" s="165"/>
      <c r="F69" s="165"/>
      <c r="G69" s="165"/>
      <c r="H69" s="35" t="s">
        <v>72</v>
      </c>
      <c r="I69" s="39">
        <v>97</v>
      </c>
      <c r="J69" s="36"/>
      <c r="K69" s="39">
        <v>97</v>
      </c>
      <c r="L69" s="37"/>
      <c r="M69" s="36"/>
      <c r="N69" s="37"/>
      <c r="O69" s="36"/>
      <c r="P69" s="38">
        <v>4677.12</v>
      </c>
      <c r="HY69" s="17"/>
      <c r="HZ69" s="17"/>
      <c r="IA69" s="17"/>
      <c r="IB69" s="17"/>
      <c r="IC69" s="17"/>
      <c r="ID69" s="17"/>
      <c r="IG69" s="17"/>
      <c r="IH69" s="7" t="s">
        <v>90</v>
      </c>
      <c r="II69" s="17"/>
    </row>
    <row r="70" spans="1:243" customFormat="1" ht="15" x14ac:dyDescent="0.25">
      <c r="A70" s="33"/>
      <c r="B70" s="34" t="s">
        <v>91</v>
      </c>
      <c r="C70" s="165" t="s">
        <v>92</v>
      </c>
      <c r="D70" s="165"/>
      <c r="E70" s="165"/>
      <c r="F70" s="165"/>
      <c r="G70" s="165"/>
      <c r="H70" s="35" t="s">
        <v>72</v>
      </c>
      <c r="I70" s="39">
        <v>51</v>
      </c>
      <c r="J70" s="36"/>
      <c r="K70" s="39">
        <v>51</v>
      </c>
      <c r="L70" s="37"/>
      <c r="M70" s="36"/>
      <c r="N70" s="37"/>
      <c r="O70" s="36"/>
      <c r="P70" s="38">
        <v>2459.1</v>
      </c>
      <c r="HY70" s="17"/>
      <c r="HZ70" s="17"/>
      <c r="IA70" s="17"/>
      <c r="IB70" s="17"/>
      <c r="IC70" s="17"/>
      <c r="ID70" s="17"/>
      <c r="IG70" s="17"/>
      <c r="IH70" s="7" t="s">
        <v>92</v>
      </c>
      <c r="II70" s="17"/>
    </row>
    <row r="71" spans="1:243" customFormat="1" ht="15" x14ac:dyDescent="0.25">
      <c r="A71" s="41"/>
      <c r="B71" s="42"/>
      <c r="C71" s="163" t="s">
        <v>75</v>
      </c>
      <c r="D71" s="163"/>
      <c r="E71" s="163"/>
      <c r="F71" s="163"/>
      <c r="G71" s="163"/>
      <c r="H71" s="20"/>
      <c r="I71" s="21"/>
      <c r="J71" s="21"/>
      <c r="K71" s="21"/>
      <c r="L71" s="23"/>
      <c r="M71" s="21"/>
      <c r="N71" s="30">
        <v>28206.49</v>
      </c>
      <c r="O71" s="21"/>
      <c r="P71" s="31">
        <v>12128.79</v>
      </c>
      <c r="HY71" s="17"/>
      <c r="HZ71" s="17"/>
      <c r="IA71" s="17"/>
      <c r="IB71" s="17"/>
      <c r="IC71" s="17"/>
      <c r="ID71" s="17"/>
      <c r="IG71" s="17"/>
      <c r="IH71" s="7"/>
      <c r="II71" s="17" t="s">
        <v>75</v>
      </c>
    </row>
    <row r="72" spans="1:243" customFormat="1" ht="0.75" customHeight="1" x14ac:dyDescent="0.25">
      <c r="A72" s="43"/>
      <c r="B72" s="44"/>
      <c r="C72" s="44"/>
      <c r="D72" s="44"/>
      <c r="E72" s="44"/>
      <c r="F72" s="44"/>
      <c r="G72" s="44"/>
      <c r="H72" s="45"/>
      <c r="I72" s="46"/>
      <c r="J72" s="46"/>
      <c r="K72" s="46"/>
      <c r="L72" s="47"/>
      <c r="M72" s="46"/>
      <c r="N72" s="47"/>
      <c r="O72" s="46"/>
      <c r="P72" s="48"/>
      <c r="HY72" s="17"/>
      <c r="HZ72" s="17"/>
      <c r="IA72" s="17"/>
      <c r="IB72" s="17"/>
      <c r="IC72" s="17"/>
      <c r="ID72" s="17"/>
      <c r="IG72" s="17"/>
      <c r="IH72" s="7"/>
      <c r="II72" s="17"/>
    </row>
    <row r="73" spans="1:243" customFormat="1" ht="67.5" x14ac:dyDescent="0.25">
      <c r="A73" s="18" t="s">
        <v>93</v>
      </c>
      <c r="B73" s="19" t="s">
        <v>94</v>
      </c>
      <c r="C73" s="164" t="s">
        <v>95</v>
      </c>
      <c r="D73" s="164"/>
      <c r="E73" s="164"/>
      <c r="F73" s="164"/>
      <c r="G73" s="164"/>
      <c r="H73" s="20" t="s">
        <v>96</v>
      </c>
      <c r="I73" s="21">
        <v>4</v>
      </c>
      <c r="J73" s="22">
        <v>1</v>
      </c>
      <c r="K73" s="22">
        <v>4</v>
      </c>
      <c r="L73" s="23"/>
      <c r="M73" s="21"/>
      <c r="N73" s="24"/>
      <c r="O73" s="21"/>
      <c r="P73" s="25"/>
      <c r="HY73" s="17"/>
      <c r="HZ73" s="17" t="s">
        <v>95</v>
      </c>
      <c r="IA73" s="17" t="s">
        <v>4</v>
      </c>
      <c r="IB73" s="17" t="s">
        <v>4</v>
      </c>
      <c r="IC73" s="17" t="s">
        <v>4</v>
      </c>
      <c r="ID73" s="17" t="s">
        <v>4</v>
      </c>
      <c r="IG73" s="17"/>
      <c r="IH73" s="7"/>
      <c r="II73" s="17"/>
    </row>
    <row r="74" spans="1:243" customFormat="1" ht="22.5" x14ac:dyDescent="0.25">
      <c r="A74" s="27"/>
      <c r="B74" s="28" t="s">
        <v>66</v>
      </c>
      <c r="C74" s="152" t="s">
        <v>67</v>
      </c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69"/>
      <c r="HY74" s="17"/>
      <c r="HZ74" s="17"/>
      <c r="IA74" s="17"/>
      <c r="IB74" s="17"/>
      <c r="IC74" s="17"/>
      <c r="ID74" s="17"/>
      <c r="IF74" s="3" t="s">
        <v>67</v>
      </c>
      <c r="IG74" s="17"/>
      <c r="IH74" s="7"/>
      <c r="II74" s="17"/>
    </row>
    <row r="75" spans="1:243" customFormat="1" ht="15" x14ac:dyDescent="0.25">
      <c r="A75" s="29"/>
      <c r="B75" s="28"/>
      <c r="C75" s="163" t="s">
        <v>68</v>
      </c>
      <c r="D75" s="163"/>
      <c r="E75" s="163"/>
      <c r="F75" s="163"/>
      <c r="G75" s="163"/>
      <c r="H75" s="20"/>
      <c r="I75" s="21"/>
      <c r="J75" s="21"/>
      <c r="K75" s="21"/>
      <c r="L75" s="23"/>
      <c r="M75" s="21"/>
      <c r="N75" s="30"/>
      <c r="O75" s="21"/>
      <c r="P75" s="31">
        <v>3571.83</v>
      </c>
      <c r="Q75" s="32"/>
      <c r="R75" s="32"/>
      <c r="HY75" s="17"/>
      <c r="HZ75" s="17"/>
      <c r="IA75" s="17"/>
      <c r="IB75" s="17"/>
      <c r="IC75" s="17"/>
      <c r="ID75" s="17"/>
      <c r="IG75" s="17" t="s">
        <v>68</v>
      </c>
      <c r="IH75" s="7"/>
      <c r="II75" s="17"/>
    </row>
    <row r="76" spans="1:243" customFormat="1" ht="15" x14ac:dyDescent="0.25">
      <c r="A76" s="33"/>
      <c r="B76" s="34"/>
      <c r="C76" s="165" t="s">
        <v>69</v>
      </c>
      <c r="D76" s="165"/>
      <c r="E76" s="165"/>
      <c r="F76" s="165"/>
      <c r="G76" s="165"/>
      <c r="H76" s="35"/>
      <c r="I76" s="36"/>
      <c r="J76" s="36"/>
      <c r="K76" s="36"/>
      <c r="L76" s="37"/>
      <c r="M76" s="36"/>
      <c r="N76" s="37"/>
      <c r="O76" s="36"/>
      <c r="P76" s="38">
        <v>3571.83</v>
      </c>
      <c r="HY76" s="17"/>
      <c r="HZ76" s="17"/>
      <c r="IA76" s="17"/>
      <c r="IB76" s="17"/>
      <c r="IC76" s="17"/>
      <c r="ID76" s="17"/>
      <c r="IG76" s="17"/>
      <c r="IH76" s="7" t="s">
        <v>69</v>
      </c>
      <c r="II76" s="17"/>
    </row>
    <row r="77" spans="1:243" customFormat="1" ht="15" x14ac:dyDescent="0.25">
      <c r="A77" s="33"/>
      <c r="B77" s="34" t="s">
        <v>70</v>
      </c>
      <c r="C77" s="165" t="s">
        <v>71</v>
      </c>
      <c r="D77" s="165"/>
      <c r="E77" s="165"/>
      <c r="F77" s="165"/>
      <c r="G77" s="165"/>
      <c r="H77" s="35" t="s">
        <v>72</v>
      </c>
      <c r="I77" s="39">
        <v>90</v>
      </c>
      <c r="J77" s="36"/>
      <c r="K77" s="39">
        <v>90</v>
      </c>
      <c r="L77" s="37"/>
      <c r="M77" s="36"/>
      <c r="N77" s="37"/>
      <c r="O77" s="36"/>
      <c r="P77" s="38">
        <v>3214.65</v>
      </c>
      <c r="HY77" s="17"/>
      <c r="HZ77" s="17"/>
      <c r="IA77" s="17"/>
      <c r="IB77" s="17"/>
      <c r="IC77" s="17"/>
      <c r="ID77" s="17"/>
      <c r="IG77" s="17"/>
      <c r="IH77" s="7" t="s">
        <v>71</v>
      </c>
      <c r="II77" s="17"/>
    </row>
    <row r="78" spans="1:243" customFormat="1" ht="15" x14ac:dyDescent="0.25">
      <c r="A78" s="33"/>
      <c r="B78" s="34" t="s">
        <v>73</v>
      </c>
      <c r="C78" s="165" t="s">
        <v>74</v>
      </c>
      <c r="D78" s="165"/>
      <c r="E78" s="165"/>
      <c r="F78" s="165"/>
      <c r="G78" s="165"/>
      <c r="H78" s="35" t="s">
        <v>72</v>
      </c>
      <c r="I78" s="39">
        <v>46</v>
      </c>
      <c r="J78" s="36"/>
      <c r="K78" s="39">
        <v>46</v>
      </c>
      <c r="L78" s="37"/>
      <c r="M78" s="36"/>
      <c r="N78" s="37"/>
      <c r="O78" s="36"/>
      <c r="P78" s="38">
        <v>1643.04</v>
      </c>
      <c r="HY78" s="17"/>
      <c r="HZ78" s="17"/>
      <c r="IA78" s="17"/>
      <c r="IB78" s="17"/>
      <c r="IC78" s="17"/>
      <c r="ID78" s="17"/>
      <c r="IG78" s="17"/>
      <c r="IH78" s="7" t="s">
        <v>74</v>
      </c>
      <c r="II78" s="17"/>
    </row>
    <row r="79" spans="1:243" customFormat="1" ht="15" x14ac:dyDescent="0.25">
      <c r="A79" s="41"/>
      <c r="B79" s="42"/>
      <c r="C79" s="163" t="s">
        <v>75</v>
      </c>
      <c r="D79" s="163"/>
      <c r="E79" s="163"/>
      <c r="F79" s="163"/>
      <c r="G79" s="163"/>
      <c r="H79" s="20"/>
      <c r="I79" s="21"/>
      <c r="J79" s="21"/>
      <c r="K79" s="21"/>
      <c r="L79" s="23"/>
      <c r="M79" s="21"/>
      <c r="N79" s="30">
        <v>2125.2399999999998</v>
      </c>
      <c r="O79" s="21"/>
      <c r="P79" s="31">
        <v>8500.9599999999991</v>
      </c>
      <c r="HY79" s="17"/>
      <c r="HZ79" s="17"/>
      <c r="IA79" s="17"/>
      <c r="IB79" s="17"/>
      <c r="IC79" s="17"/>
      <c r="ID79" s="17"/>
      <c r="IG79" s="17"/>
      <c r="IH79" s="7"/>
      <c r="II79" s="17" t="s">
        <v>75</v>
      </c>
    </row>
    <row r="80" spans="1:243" customFormat="1" ht="0.75" customHeight="1" x14ac:dyDescent="0.25">
      <c r="A80" s="43"/>
      <c r="B80" s="44"/>
      <c r="C80" s="44"/>
      <c r="D80" s="44"/>
      <c r="E80" s="44"/>
      <c r="F80" s="44"/>
      <c r="G80" s="44"/>
      <c r="H80" s="45"/>
      <c r="I80" s="46"/>
      <c r="J80" s="46"/>
      <c r="K80" s="46"/>
      <c r="L80" s="47"/>
      <c r="M80" s="46"/>
      <c r="N80" s="47"/>
      <c r="O80" s="46"/>
      <c r="P80" s="48"/>
      <c r="HY80" s="17"/>
      <c r="HZ80" s="17"/>
      <c r="IA80" s="17"/>
      <c r="IB80" s="17"/>
      <c r="IC80" s="17"/>
      <c r="ID80" s="17"/>
      <c r="IG80" s="17"/>
      <c r="IH80" s="7"/>
      <c r="II80" s="17"/>
    </row>
    <row r="81" spans="1:243" customFormat="1" ht="135" x14ac:dyDescent="0.25">
      <c r="A81" s="18" t="s">
        <v>97</v>
      </c>
      <c r="B81" s="19" t="s">
        <v>98</v>
      </c>
      <c r="C81" s="164" t="s">
        <v>99</v>
      </c>
      <c r="D81" s="164"/>
      <c r="E81" s="164"/>
      <c r="F81" s="164"/>
      <c r="G81" s="164"/>
      <c r="H81" s="20" t="s">
        <v>64</v>
      </c>
      <c r="I81" s="21">
        <v>43</v>
      </c>
      <c r="J81" s="22">
        <v>1</v>
      </c>
      <c r="K81" s="22">
        <v>43</v>
      </c>
      <c r="L81" s="23"/>
      <c r="M81" s="21"/>
      <c r="N81" s="24"/>
      <c r="O81" s="21"/>
      <c r="P81" s="25"/>
      <c r="HY81" s="17"/>
      <c r="HZ81" s="17" t="s">
        <v>99</v>
      </c>
      <c r="IA81" s="17" t="s">
        <v>4</v>
      </c>
      <c r="IB81" s="17" t="s">
        <v>4</v>
      </c>
      <c r="IC81" s="17" t="s">
        <v>4</v>
      </c>
      <c r="ID81" s="17" t="s">
        <v>4</v>
      </c>
      <c r="IG81" s="17"/>
      <c r="IH81" s="7"/>
      <c r="II81" s="17"/>
    </row>
    <row r="82" spans="1:243" customFormat="1" ht="15" x14ac:dyDescent="0.25">
      <c r="A82" s="26"/>
      <c r="B82" s="6"/>
      <c r="C82" s="161" t="s">
        <v>100</v>
      </c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2"/>
      <c r="HY82" s="17"/>
      <c r="HZ82" s="17"/>
      <c r="IA82" s="17"/>
      <c r="IB82" s="17"/>
      <c r="IC82" s="17"/>
      <c r="ID82" s="17"/>
      <c r="IE82" s="3" t="s">
        <v>100</v>
      </c>
      <c r="IG82" s="17"/>
      <c r="IH82" s="7"/>
      <c r="II82" s="17"/>
    </row>
    <row r="83" spans="1:243" customFormat="1" ht="22.5" x14ac:dyDescent="0.25">
      <c r="A83" s="27"/>
      <c r="B83" s="28" t="s">
        <v>66</v>
      </c>
      <c r="C83" s="152" t="s">
        <v>67</v>
      </c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69"/>
      <c r="HY83" s="17"/>
      <c r="HZ83" s="17"/>
      <c r="IA83" s="17"/>
      <c r="IB83" s="17"/>
      <c r="IC83" s="17"/>
      <c r="ID83" s="17"/>
      <c r="IF83" s="3" t="s">
        <v>67</v>
      </c>
      <c r="IG83" s="17"/>
      <c r="IH83" s="7"/>
      <c r="II83" s="17"/>
    </row>
    <row r="84" spans="1:243" customFormat="1" ht="15" x14ac:dyDescent="0.25">
      <c r="A84" s="29"/>
      <c r="B84" s="28"/>
      <c r="C84" s="163" t="s">
        <v>68</v>
      </c>
      <c r="D84" s="163"/>
      <c r="E84" s="163"/>
      <c r="F84" s="163"/>
      <c r="G84" s="163"/>
      <c r="H84" s="20"/>
      <c r="I84" s="21"/>
      <c r="J84" s="21"/>
      <c r="K84" s="21"/>
      <c r="L84" s="23"/>
      <c r="M84" s="21"/>
      <c r="N84" s="30"/>
      <c r="O84" s="21"/>
      <c r="P84" s="31">
        <v>4977.41</v>
      </c>
      <c r="Q84" s="32"/>
      <c r="R84" s="32"/>
      <c r="HY84" s="17"/>
      <c r="HZ84" s="17"/>
      <c r="IA84" s="17"/>
      <c r="IB84" s="17"/>
      <c r="IC84" s="17"/>
      <c r="ID84" s="17"/>
      <c r="IG84" s="17" t="s">
        <v>68</v>
      </c>
      <c r="IH84" s="7"/>
      <c r="II84" s="17"/>
    </row>
    <row r="85" spans="1:243" customFormat="1" ht="15" x14ac:dyDescent="0.25">
      <c r="A85" s="33"/>
      <c r="B85" s="34"/>
      <c r="C85" s="165" t="s">
        <v>69</v>
      </c>
      <c r="D85" s="165"/>
      <c r="E85" s="165"/>
      <c r="F85" s="165"/>
      <c r="G85" s="165"/>
      <c r="H85" s="35"/>
      <c r="I85" s="36"/>
      <c r="J85" s="36"/>
      <c r="K85" s="36"/>
      <c r="L85" s="37"/>
      <c r="M85" s="36"/>
      <c r="N85" s="37"/>
      <c r="O85" s="36"/>
      <c r="P85" s="38">
        <v>4977.41</v>
      </c>
      <c r="HY85" s="17"/>
      <c r="HZ85" s="17"/>
      <c r="IA85" s="17"/>
      <c r="IB85" s="17"/>
      <c r="IC85" s="17"/>
      <c r="ID85" s="17"/>
      <c r="IG85" s="17"/>
      <c r="IH85" s="7" t="s">
        <v>69</v>
      </c>
      <c r="II85" s="17"/>
    </row>
    <row r="86" spans="1:243" customFormat="1" ht="15" x14ac:dyDescent="0.25">
      <c r="A86" s="33"/>
      <c r="B86" s="34" t="s">
        <v>70</v>
      </c>
      <c r="C86" s="165" t="s">
        <v>71</v>
      </c>
      <c r="D86" s="165"/>
      <c r="E86" s="165"/>
      <c r="F86" s="165"/>
      <c r="G86" s="165"/>
      <c r="H86" s="35" t="s">
        <v>72</v>
      </c>
      <c r="I86" s="39">
        <v>90</v>
      </c>
      <c r="J86" s="36"/>
      <c r="K86" s="39">
        <v>90</v>
      </c>
      <c r="L86" s="37"/>
      <c r="M86" s="36"/>
      <c r="N86" s="37"/>
      <c r="O86" s="36"/>
      <c r="P86" s="38">
        <v>4479.67</v>
      </c>
      <c r="HY86" s="17"/>
      <c r="HZ86" s="17"/>
      <c r="IA86" s="17"/>
      <c r="IB86" s="17"/>
      <c r="IC86" s="17"/>
      <c r="ID86" s="17"/>
      <c r="IG86" s="17"/>
      <c r="IH86" s="7" t="s">
        <v>71</v>
      </c>
      <c r="II86" s="17"/>
    </row>
    <row r="87" spans="1:243" customFormat="1" ht="15" x14ac:dyDescent="0.25">
      <c r="A87" s="33"/>
      <c r="B87" s="34" t="s">
        <v>73</v>
      </c>
      <c r="C87" s="165" t="s">
        <v>74</v>
      </c>
      <c r="D87" s="165"/>
      <c r="E87" s="165"/>
      <c r="F87" s="165"/>
      <c r="G87" s="165"/>
      <c r="H87" s="35" t="s">
        <v>72</v>
      </c>
      <c r="I87" s="39">
        <v>46</v>
      </c>
      <c r="J87" s="36"/>
      <c r="K87" s="39">
        <v>46</v>
      </c>
      <c r="L87" s="37"/>
      <c r="M87" s="36"/>
      <c r="N87" s="37"/>
      <c r="O87" s="36"/>
      <c r="P87" s="38">
        <v>2289.61</v>
      </c>
      <c r="HY87" s="17"/>
      <c r="HZ87" s="17"/>
      <c r="IA87" s="17"/>
      <c r="IB87" s="17"/>
      <c r="IC87" s="17"/>
      <c r="ID87" s="17"/>
      <c r="IG87" s="17"/>
      <c r="IH87" s="7" t="s">
        <v>74</v>
      </c>
      <c r="II87" s="17"/>
    </row>
    <row r="88" spans="1:243" customFormat="1" ht="15" x14ac:dyDescent="0.25">
      <c r="A88" s="41"/>
      <c r="B88" s="42"/>
      <c r="C88" s="163" t="s">
        <v>75</v>
      </c>
      <c r="D88" s="163"/>
      <c r="E88" s="163"/>
      <c r="F88" s="163"/>
      <c r="G88" s="163"/>
      <c r="H88" s="20"/>
      <c r="I88" s="21"/>
      <c r="J88" s="21"/>
      <c r="K88" s="21"/>
      <c r="L88" s="23"/>
      <c r="M88" s="21"/>
      <c r="N88" s="49">
        <v>275.49</v>
      </c>
      <c r="O88" s="21"/>
      <c r="P88" s="31">
        <v>11846.24</v>
      </c>
      <c r="HY88" s="17"/>
      <c r="HZ88" s="17"/>
      <c r="IA88" s="17"/>
      <c r="IB88" s="17"/>
      <c r="IC88" s="17"/>
      <c r="ID88" s="17"/>
      <c r="IG88" s="17"/>
      <c r="IH88" s="7"/>
      <c r="II88" s="17" t="s">
        <v>75</v>
      </c>
    </row>
    <row r="89" spans="1:243" customFormat="1" ht="0.75" customHeight="1" x14ac:dyDescent="0.25">
      <c r="A89" s="43"/>
      <c r="B89" s="44"/>
      <c r="C89" s="44"/>
      <c r="D89" s="44"/>
      <c r="E89" s="44"/>
      <c r="F89" s="44"/>
      <c r="G89" s="44"/>
      <c r="H89" s="45"/>
      <c r="I89" s="46"/>
      <c r="J89" s="46"/>
      <c r="K89" s="46"/>
      <c r="L89" s="47"/>
      <c r="M89" s="46"/>
      <c r="N89" s="47"/>
      <c r="O89" s="46"/>
      <c r="P89" s="48"/>
      <c r="HY89" s="17"/>
      <c r="HZ89" s="17"/>
      <c r="IA89" s="17"/>
      <c r="IB89" s="17"/>
      <c r="IC89" s="17"/>
      <c r="ID89" s="17"/>
      <c r="IG89" s="17"/>
      <c r="IH89" s="7"/>
      <c r="II89" s="17"/>
    </row>
    <row r="90" spans="1:243" customFormat="1" ht="101.25" x14ac:dyDescent="0.25">
      <c r="A90" s="18" t="s">
        <v>101</v>
      </c>
      <c r="B90" s="19" t="s">
        <v>102</v>
      </c>
      <c r="C90" s="164" t="s">
        <v>103</v>
      </c>
      <c r="D90" s="164"/>
      <c r="E90" s="164"/>
      <c r="F90" s="164"/>
      <c r="G90" s="164"/>
      <c r="H90" s="20" t="s">
        <v>87</v>
      </c>
      <c r="I90" s="21">
        <v>0.2</v>
      </c>
      <c r="J90" s="22">
        <v>1</v>
      </c>
      <c r="K90" s="51">
        <v>0.2</v>
      </c>
      <c r="L90" s="23"/>
      <c r="M90" s="21"/>
      <c r="N90" s="24"/>
      <c r="O90" s="21"/>
      <c r="P90" s="25"/>
      <c r="HY90" s="17"/>
      <c r="HZ90" s="17" t="s">
        <v>103</v>
      </c>
      <c r="IA90" s="17" t="s">
        <v>4</v>
      </c>
      <c r="IB90" s="17" t="s">
        <v>4</v>
      </c>
      <c r="IC90" s="17" t="s">
        <v>4</v>
      </c>
      <c r="ID90" s="17" t="s">
        <v>4</v>
      </c>
      <c r="IG90" s="17"/>
      <c r="IH90" s="7"/>
      <c r="II90" s="17"/>
    </row>
    <row r="91" spans="1:243" customFormat="1" ht="15" x14ac:dyDescent="0.25">
      <c r="A91" s="26"/>
      <c r="B91" s="6"/>
      <c r="C91" s="161" t="s">
        <v>104</v>
      </c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2"/>
      <c r="HY91" s="17"/>
      <c r="HZ91" s="17"/>
      <c r="IA91" s="17"/>
      <c r="IB91" s="17"/>
      <c r="IC91" s="17"/>
      <c r="ID91" s="17"/>
      <c r="IE91" s="3" t="s">
        <v>104</v>
      </c>
      <c r="IG91" s="17"/>
      <c r="IH91" s="7"/>
      <c r="II91" s="17"/>
    </row>
    <row r="92" spans="1:243" customFormat="1" ht="22.5" x14ac:dyDescent="0.25">
      <c r="A92" s="27"/>
      <c r="B92" s="28" t="s">
        <v>66</v>
      </c>
      <c r="C92" s="152" t="s">
        <v>67</v>
      </c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69"/>
      <c r="HY92" s="17"/>
      <c r="HZ92" s="17"/>
      <c r="IA92" s="17"/>
      <c r="IB92" s="17"/>
      <c r="IC92" s="17"/>
      <c r="ID92" s="17"/>
      <c r="IF92" s="3" t="s">
        <v>67</v>
      </c>
      <c r="IG92" s="17"/>
      <c r="IH92" s="7"/>
      <c r="II92" s="17"/>
    </row>
    <row r="93" spans="1:243" customFormat="1" ht="15" x14ac:dyDescent="0.25">
      <c r="A93" s="29"/>
      <c r="B93" s="28"/>
      <c r="C93" s="163" t="s">
        <v>68</v>
      </c>
      <c r="D93" s="163"/>
      <c r="E93" s="163"/>
      <c r="F93" s="163"/>
      <c r="G93" s="163"/>
      <c r="H93" s="20"/>
      <c r="I93" s="21"/>
      <c r="J93" s="21"/>
      <c r="K93" s="21"/>
      <c r="L93" s="23"/>
      <c r="M93" s="21"/>
      <c r="N93" s="30"/>
      <c r="O93" s="21"/>
      <c r="P93" s="31">
        <v>983.43</v>
      </c>
      <c r="Q93" s="32"/>
      <c r="R93" s="32"/>
      <c r="HY93" s="17"/>
      <c r="HZ93" s="17"/>
      <c r="IA93" s="17"/>
      <c r="IB93" s="17"/>
      <c r="IC93" s="17"/>
      <c r="ID93" s="17"/>
      <c r="IG93" s="17" t="s">
        <v>68</v>
      </c>
      <c r="IH93" s="7"/>
      <c r="II93" s="17"/>
    </row>
    <row r="94" spans="1:243" customFormat="1" ht="15" x14ac:dyDescent="0.25">
      <c r="A94" s="33"/>
      <c r="B94" s="34"/>
      <c r="C94" s="165" t="s">
        <v>69</v>
      </c>
      <c r="D94" s="165"/>
      <c r="E94" s="165"/>
      <c r="F94" s="165"/>
      <c r="G94" s="165"/>
      <c r="H94" s="35"/>
      <c r="I94" s="36"/>
      <c r="J94" s="36"/>
      <c r="K94" s="36"/>
      <c r="L94" s="37"/>
      <c r="M94" s="36"/>
      <c r="N94" s="37"/>
      <c r="O94" s="36"/>
      <c r="P94" s="40">
        <v>978.67</v>
      </c>
      <c r="HY94" s="17"/>
      <c r="HZ94" s="17"/>
      <c r="IA94" s="17"/>
      <c r="IB94" s="17"/>
      <c r="IC94" s="17"/>
      <c r="ID94" s="17"/>
      <c r="IG94" s="17"/>
      <c r="IH94" s="7" t="s">
        <v>69</v>
      </c>
      <c r="II94" s="17"/>
    </row>
    <row r="95" spans="1:243" customFormat="1" ht="15" x14ac:dyDescent="0.25">
      <c r="A95" s="33"/>
      <c r="B95" s="34" t="s">
        <v>89</v>
      </c>
      <c r="C95" s="165" t="s">
        <v>90</v>
      </c>
      <c r="D95" s="165"/>
      <c r="E95" s="165"/>
      <c r="F95" s="165"/>
      <c r="G95" s="165"/>
      <c r="H95" s="35" t="s">
        <v>72</v>
      </c>
      <c r="I95" s="39">
        <v>97</v>
      </c>
      <c r="J95" s="36"/>
      <c r="K95" s="39">
        <v>97</v>
      </c>
      <c r="L95" s="37"/>
      <c r="M95" s="36"/>
      <c r="N95" s="37"/>
      <c r="O95" s="36"/>
      <c r="P95" s="40">
        <v>949.31</v>
      </c>
      <c r="HY95" s="17"/>
      <c r="HZ95" s="17"/>
      <c r="IA95" s="17"/>
      <c r="IB95" s="17"/>
      <c r="IC95" s="17"/>
      <c r="ID95" s="17"/>
      <c r="IG95" s="17"/>
      <c r="IH95" s="7" t="s">
        <v>90</v>
      </c>
      <c r="II95" s="17"/>
    </row>
    <row r="96" spans="1:243" customFormat="1" ht="15" x14ac:dyDescent="0.25">
      <c r="A96" s="33"/>
      <c r="B96" s="34" t="s">
        <v>91</v>
      </c>
      <c r="C96" s="165" t="s">
        <v>92</v>
      </c>
      <c r="D96" s="165"/>
      <c r="E96" s="165"/>
      <c r="F96" s="165"/>
      <c r="G96" s="165"/>
      <c r="H96" s="35" t="s">
        <v>72</v>
      </c>
      <c r="I96" s="39">
        <v>51</v>
      </c>
      <c r="J96" s="36"/>
      <c r="K96" s="39">
        <v>51</v>
      </c>
      <c r="L96" s="37"/>
      <c r="M96" s="36"/>
      <c r="N96" s="37"/>
      <c r="O96" s="36"/>
      <c r="P96" s="40">
        <v>499.12</v>
      </c>
      <c r="HY96" s="17"/>
      <c r="HZ96" s="17"/>
      <c r="IA96" s="17"/>
      <c r="IB96" s="17"/>
      <c r="IC96" s="17"/>
      <c r="ID96" s="17"/>
      <c r="IG96" s="17"/>
      <c r="IH96" s="7" t="s">
        <v>92</v>
      </c>
      <c r="II96" s="17"/>
    </row>
    <row r="97" spans="1:243" customFormat="1" ht="15" x14ac:dyDescent="0.25">
      <c r="A97" s="41"/>
      <c r="B97" s="42"/>
      <c r="C97" s="163" t="s">
        <v>75</v>
      </c>
      <c r="D97" s="163"/>
      <c r="E97" s="163"/>
      <c r="F97" s="163"/>
      <c r="G97" s="163"/>
      <c r="H97" s="20"/>
      <c r="I97" s="21"/>
      <c r="J97" s="21"/>
      <c r="K97" s="21"/>
      <c r="L97" s="23"/>
      <c r="M97" s="21"/>
      <c r="N97" s="30">
        <v>12256.85</v>
      </c>
      <c r="O97" s="21"/>
      <c r="P97" s="31">
        <v>2451.37</v>
      </c>
      <c r="HY97" s="17"/>
      <c r="HZ97" s="17"/>
      <c r="IA97" s="17"/>
      <c r="IB97" s="17"/>
      <c r="IC97" s="17"/>
      <c r="ID97" s="17"/>
      <c r="IG97" s="17"/>
      <c r="IH97" s="7"/>
      <c r="II97" s="17" t="s">
        <v>75</v>
      </c>
    </row>
    <row r="98" spans="1:243" customFormat="1" ht="0.75" customHeight="1" x14ac:dyDescent="0.25">
      <c r="A98" s="43"/>
      <c r="B98" s="44"/>
      <c r="C98" s="44"/>
      <c r="D98" s="44"/>
      <c r="E98" s="44"/>
      <c r="F98" s="44"/>
      <c r="G98" s="44"/>
      <c r="H98" s="45"/>
      <c r="I98" s="46"/>
      <c r="J98" s="46"/>
      <c r="K98" s="46"/>
      <c r="L98" s="47"/>
      <c r="M98" s="46"/>
      <c r="N98" s="47"/>
      <c r="O98" s="46"/>
      <c r="P98" s="48"/>
      <c r="HY98" s="17"/>
      <c r="HZ98" s="17"/>
      <c r="IA98" s="17"/>
      <c r="IB98" s="17"/>
      <c r="IC98" s="17"/>
      <c r="ID98" s="17"/>
      <c r="IG98" s="17"/>
      <c r="IH98" s="7"/>
      <c r="II98" s="17"/>
    </row>
    <row r="99" spans="1:243" customFormat="1" ht="112.5" x14ac:dyDescent="0.25">
      <c r="A99" s="18" t="s">
        <v>105</v>
      </c>
      <c r="B99" s="19" t="s">
        <v>106</v>
      </c>
      <c r="C99" s="164" t="s">
        <v>107</v>
      </c>
      <c r="D99" s="164"/>
      <c r="E99" s="164"/>
      <c r="F99" s="164"/>
      <c r="G99" s="164"/>
      <c r="H99" s="20" t="s">
        <v>64</v>
      </c>
      <c r="I99" s="21">
        <v>5</v>
      </c>
      <c r="J99" s="22">
        <v>1</v>
      </c>
      <c r="K99" s="22">
        <v>5</v>
      </c>
      <c r="L99" s="23"/>
      <c r="M99" s="21"/>
      <c r="N99" s="24"/>
      <c r="O99" s="21"/>
      <c r="P99" s="25"/>
      <c r="HY99" s="17"/>
      <c r="HZ99" s="17" t="s">
        <v>107</v>
      </c>
      <c r="IA99" s="17" t="s">
        <v>4</v>
      </c>
      <c r="IB99" s="17" t="s">
        <v>4</v>
      </c>
      <c r="IC99" s="17" t="s">
        <v>4</v>
      </c>
      <c r="ID99" s="17" t="s">
        <v>4</v>
      </c>
      <c r="IG99" s="17"/>
      <c r="IH99" s="7"/>
      <c r="II99" s="17"/>
    </row>
    <row r="100" spans="1:243" customFormat="1" ht="15" x14ac:dyDescent="0.25">
      <c r="A100" s="26"/>
      <c r="B100" s="6"/>
      <c r="C100" s="161" t="s">
        <v>108</v>
      </c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2"/>
      <c r="HY100" s="17"/>
      <c r="HZ100" s="17"/>
      <c r="IA100" s="17"/>
      <c r="IB100" s="17"/>
      <c r="IC100" s="17"/>
      <c r="ID100" s="17"/>
      <c r="IE100" s="3" t="s">
        <v>108</v>
      </c>
      <c r="IG100" s="17"/>
      <c r="IH100" s="7"/>
      <c r="II100" s="17"/>
    </row>
    <row r="101" spans="1:243" customFormat="1" ht="22.5" x14ac:dyDescent="0.25">
      <c r="A101" s="27"/>
      <c r="B101" s="28" t="s">
        <v>66</v>
      </c>
      <c r="C101" s="152" t="s">
        <v>67</v>
      </c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69"/>
      <c r="HY101" s="17"/>
      <c r="HZ101" s="17"/>
      <c r="IA101" s="17"/>
      <c r="IB101" s="17"/>
      <c r="IC101" s="17"/>
      <c r="ID101" s="17"/>
      <c r="IF101" s="3" t="s">
        <v>67</v>
      </c>
      <c r="IG101" s="17"/>
      <c r="IH101" s="7"/>
      <c r="II101" s="17"/>
    </row>
    <row r="102" spans="1:243" customFormat="1" ht="15" x14ac:dyDescent="0.25">
      <c r="A102" s="29"/>
      <c r="B102" s="28"/>
      <c r="C102" s="163" t="s">
        <v>68</v>
      </c>
      <c r="D102" s="163"/>
      <c r="E102" s="163"/>
      <c r="F102" s="163"/>
      <c r="G102" s="163"/>
      <c r="H102" s="20"/>
      <c r="I102" s="21"/>
      <c r="J102" s="21"/>
      <c r="K102" s="21"/>
      <c r="L102" s="23"/>
      <c r="M102" s="21"/>
      <c r="N102" s="30"/>
      <c r="O102" s="21"/>
      <c r="P102" s="31">
        <v>2443.42</v>
      </c>
      <c r="Q102" s="32"/>
      <c r="R102" s="32"/>
      <c r="HY102" s="17"/>
      <c r="HZ102" s="17"/>
      <c r="IA102" s="17"/>
      <c r="IB102" s="17"/>
      <c r="IC102" s="17"/>
      <c r="ID102" s="17"/>
      <c r="IG102" s="17" t="s">
        <v>68</v>
      </c>
      <c r="IH102" s="7"/>
      <c r="II102" s="17"/>
    </row>
    <row r="103" spans="1:243" customFormat="1" ht="15" x14ac:dyDescent="0.25">
      <c r="A103" s="33"/>
      <c r="B103" s="34"/>
      <c r="C103" s="165" t="s">
        <v>69</v>
      </c>
      <c r="D103" s="165"/>
      <c r="E103" s="165"/>
      <c r="F103" s="165"/>
      <c r="G103" s="165"/>
      <c r="H103" s="35"/>
      <c r="I103" s="36"/>
      <c r="J103" s="36"/>
      <c r="K103" s="36"/>
      <c r="L103" s="37"/>
      <c r="M103" s="36"/>
      <c r="N103" s="37"/>
      <c r="O103" s="36"/>
      <c r="P103" s="38">
        <v>2443.42</v>
      </c>
      <c r="HY103" s="17"/>
      <c r="HZ103" s="17"/>
      <c r="IA103" s="17"/>
      <c r="IB103" s="17"/>
      <c r="IC103" s="17"/>
      <c r="ID103" s="17"/>
      <c r="IG103" s="17"/>
      <c r="IH103" s="7" t="s">
        <v>69</v>
      </c>
      <c r="II103" s="17"/>
    </row>
    <row r="104" spans="1:243" customFormat="1" ht="15" x14ac:dyDescent="0.25">
      <c r="A104" s="33"/>
      <c r="B104" s="34" t="s">
        <v>70</v>
      </c>
      <c r="C104" s="165" t="s">
        <v>71</v>
      </c>
      <c r="D104" s="165"/>
      <c r="E104" s="165"/>
      <c r="F104" s="165"/>
      <c r="G104" s="165"/>
      <c r="H104" s="35" t="s">
        <v>72</v>
      </c>
      <c r="I104" s="39">
        <v>90</v>
      </c>
      <c r="J104" s="36"/>
      <c r="K104" s="39">
        <v>90</v>
      </c>
      <c r="L104" s="37"/>
      <c r="M104" s="36"/>
      <c r="N104" s="37"/>
      <c r="O104" s="36"/>
      <c r="P104" s="38">
        <v>2199.08</v>
      </c>
      <c r="HY104" s="17"/>
      <c r="HZ104" s="17"/>
      <c r="IA104" s="17"/>
      <c r="IB104" s="17"/>
      <c r="IC104" s="17"/>
      <c r="ID104" s="17"/>
      <c r="IG104" s="17"/>
      <c r="IH104" s="7" t="s">
        <v>71</v>
      </c>
      <c r="II104" s="17"/>
    </row>
    <row r="105" spans="1:243" customFormat="1" ht="15" x14ac:dyDescent="0.25">
      <c r="A105" s="33"/>
      <c r="B105" s="34" t="s">
        <v>73</v>
      </c>
      <c r="C105" s="165" t="s">
        <v>74</v>
      </c>
      <c r="D105" s="165"/>
      <c r="E105" s="165"/>
      <c r="F105" s="165"/>
      <c r="G105" s="165"/>
      <c r="H105" s="35" t="s">
        <v>72</v>
      </c>
      <c r="I105" s="39">
        <v>46</v>
      </c>
      <c r="J105" s="36"/>
      <c r="K105" s="39">
        <v>46</v>
      </c>
      <c r="L105" s="37"/>
      <c r="M105" s="36"/>
      <c r="N105" s="37"/>
      <c r="O105" s="36"/>
      <c r="P105" s="38">
        <v>1123.97</v>
      </c>
      <c r="HY105" s="17"/>
      <c r="HZ105" s="17"/>
      <c r="IA105" s="17"/>
      <c r="IB105" s="17"/>
      <c r="IC105" s="17"/>
      <c r="ID105" s="17"/>
      <c r="IG105" s="17"/>
      <c r="IH105" s="7" t="s">
        <v>74</v>
      </c>
      <c r="II105" s="17"/>
    </row>
    <row r="106" spans="1:243" customFormat="1" ht="15" x14ac:dyDescent="0.25">
      <c r="A106" s="41"/>
      <c r="B106" s="42"/>
      <c r="C106" s="163" t="s">
        <v>75</v>
      </c>
      <c r="D106" s="163"/>
      <c r="E106" s="163"/>
      <c r="F106" s="163"/>
      <c r="G106" s="163"/>
      <c r="H106" s="20"/>
      <c r="I106" s="21"/>
      <c r="J106" s="21"/>
      <c r="K106" s="21"/>
      <c r="L106" s="23"/>
      <c r="M106" s="21"/>
      <c r="N106" s="30">
        <v>1163.07</v>
      </c>
      <c r="O106" s="21"/>
      <c r="P106" s="31">
        <v>5815.34</v>
      </c>
      <c r="HY106" s="17"/>
      <c r="HZ106" s="17"/>
      <c r="IA106" s="17"/>
      <c r="IB106" s="17"/>
      <c r="IC106" s="17"/>
      <c r="ID106" s="17"/>
      <c r="IG106" s="17"/>
      <c r="IH106" s="7"/>
      <c r="II106" s="17" t="s">
        <v>75</v>
      </c>
    </row>
    <row r="107" spans="1:243" customFormat="1" ht="0.75" customHeight="1" x14ac:dyDescent="0.25">
      <c r="A107" s="43"/>
      <c r="B107" s="44"/>
      <c r="C107" s="44"/>
      <c r="D107" s="44"/>
      <c r="E107" s="44"/>
      <c r="F107" s="44"/>
      <c r="G107" s="44"/>
      <c r="H107" s="45"/>
      <c r="I107" s="46"/>
      <c r="J107" s="46"/>
      <c r="K107" s="46"/>
      <c r="L107" s="47"/>
      <c r="M107" s="46"/>
      <c r="N107" s="47"/>
      <c r="O107" s="46"/>
      <c r="P107" s="48"/>
      <c r="HY107" s="17"/>
      <c r="HZ107" s="17"/>
      <c r="IA107" s="17"/>
      <c r="IB107" s="17"/>
      <c r="IC107" s="17"/>
      <c r="ID107" s="17"/>
      <c r="IG107" s="17"/>
      <c r="IH107" s="7"/>
      <c r="II107" s="17"/>
    </row>
    <row r="108" spans="1:243" customFormat="1" ht="56.25" x14ac:dyDescent="0.25">
      <c r="A108" s="18" t="s">
        <v>109</v>
      </c>
      <c r="B108" s="19" t="s">
        <v>110</v>
      </c>
      <c r="C108" s="164" t="s">
        <v>111</v>
      </c>
      <c r="D108" s="164"/>
      <c r="E108" s="164"/>
      <c r="F108" s="164"/>
      <c r="G108" s="164"/>
      <c r="H108" s="20" t="s">
        <v>64</v>
      </c>
      <c r="I108" s="21">
        <v>2</v>
      </c>
      <c r="J108" s="22">
        <v>1</v>
      </c>
      <c r="K108" s="22">
        <v>2</v>
      </c>
      <c r="L108" s="23"/>
      <c r="M108" s="21"/>
      <c r="N108" s="24"/>
      <c r="O108" s="21"/>
      <c r="P108" s="25"/>
      <c r="HY108" s="17"/>
      <c r="HZ108" s="17" t="s">
        <v>111</v>
      </c>
      <c r="IA108" s="17" t="s">
        <v>4</v>
      </c>
      <c r="IB108" s="17" t="s">
        <v>4</v>
      </c>
      <c r="IC108" s="17" t="s">
        <v>4</v>
      </c>
      <c r="ID108" s="17" t="s">
        <v>4</v>
      </c>
      <c r="IG108" s="17"/>
      <c r="IH108" s="7"/>
      <c r="II108" s="17"/>
    </row>
    <row r="109" spans="1:243" customFormat="1" ht="22.5" x14ac:dyDescent="0.25">
      <c r="A109" s="27"/>
      <c r="B109" s="28" t="s">
        <v>66</v>
      </c>
      <c r="C109" s="152" t="s">
        <v>67</v>
      </c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69"/>
      <c r="HY109" s="17"/>
      <c r="HZ109" s="17"/>
      <c r="IA109" s="17"/>
      <c r="IB109" s="17"/>
      <c r="IC109" s="17"/>
      <c r="ID109" s="17"/>
      <c r="IF109" s="3" t="s">
        <v>67</v>
      </c>
      <c r="IG109" s="17"/>
      <c r="IH109" s="7"/>
      <c r="II109" s="17"/>
    </row>
    <row r="110" spans="1:243" customFormat="1" ht="15" x14ac:dyDescent="0.25">
      <c r="A110" s="29"/>
      <c r="B110" s="28"/>
      <c r="C110" s="163" t="s">
        <v>68</v>
      </c>
      <c r="D110" s="163"/>
      <c r="E110" s="163"/>
      <c r="F110" s="163"/>
      <c r="G110" s="163"/>
      <c r="H110" s="20"/>
      <c r="I110" s="21"/>
      <c r="J110" s="21"/>
      <c r="K110" s="21"/>
      <c r="L110" s="23"/>
      <c r="M110" s="21"/>
      <c r="N110" s="30"/>
      <c r="O110" s="21"/>
      <c r="P110" s="31">
        <v>720.68</v>
      </c>
      <c r="Q110" s="32"/>
      <c r="R110" s="32"/>
      <c r="HY110" s="17"/>
      <c r="HZ110" s="17"/>
      <c r="IA110" s="17"/>
      <c r="IB110" s="17"/>
      <c r="IC110" s="17"/>
      <c r="ID110" s="17"/>
      <c r="IG110" s="17" t="s">
        <v>68</v>
      </c>
      <c r="IH110" s="7"/>
      <c r="II110" s="17"/>
    </row>
    <row r="111" spans="1:243" customFormat="1" ht="15" x14ac:dyDescent="0.25">
      <c r="A111" s="33"/>
      <c r="B111" s="34"/>
      <c r="C111" s="165" t="s">
        <v>69</v>
      </c>
      <c r="D111" s="165"/>
      <c r="E111" s="165"/>
      <c r="F111" s="165"/>
      <c r="G111" s="165"/>
      <c r="H111" s="35"/>
      <c r="I111" s="36"/>
      <c r="J111" s="36"/>
      <c r="K111" s="36"/>
      <c r="L111" s="37"/>
      <c r="M111" s="36"/>
      <c r="N111" s="37"/>
      <c r="O111" s="36"/>
      <c r="P111" s="40">
        <v>720.68</v>
      </c>
      <c r="HY111" s="17"/>
      <c r="HZ111" s="17"/>
      <c r="IA111" s="17"/>
      <c r="IB111" s="17"/>
      <c r="IC111" s="17"/>
      <c r="ID111" s="17"/>
      <c r="IG111" s="17"/>
      <c r="IH111" s="7" t="s">
        <v>69</v>
      </c>
      <c r="II111" s="17"/>
    </row>
    <row r="112" spans="1:243" customFormat="1" ht="15" x14ac:dyDescent="0.25">
      <c r="A112" s="33"/>
      <c r="B112" s="34" t="s">
        <v>70</v>
      </c>
      <c r="C112" s="165" t="s">
        <v>71</v>
      </c>
      <c r="D112" s="165"/>
      <c r="E112" s="165"/>
      <c r="F112" s="165"/>
      <c r="G112" s="165"/>
      <c r="H112" s="35" t="s">
        <v>72</v>
      </c>
      <c r="I112" s="39">
        <v>90</v>
      </c>
      <c r="J112" s="36"/>
      <c r="K112" s="39">
        <v>90</v>
      </c>
      <c r="L112" s="37"/>
      <c r="M112" s="36"/>
      <c r="N112" s="37"/>
      <c r="O112" s="36"/>
      <c r="P112" s="40">
        <v>648.61</v>
      </c>
      <c r="HY112" s="17"/>
      <c r="HZ112" s="17"/>
      <c r="IA112" s="17"/>
      <c r="IB112" s="17"/>
      <c r="IC112" s="17"/>
      <c r="ID112" s="17"/>
      <c r="IG112" s="17"/>
      <c r="IH112" s="7" t="s">
        <v>71</v>
      </c>
      <c r="II112" s="17"/>
    </row>
    <row r="113" spans="1:243" customFormat="1" ht="15" x14ac:dyDescent="0.25">
      <c r="A113" s="33"/>
      <c r="B113" s="34" t="s">
        <v>73</v>
      </c>
      <c r="C113" s="165" t="s">
        <v>74</v>
      </c>
      <c r="D113" s="165"/>
      <c r="E113" s="165"/>
      <c r="F113" s="165"/>
      <c r="G113" s="165"/>
      <c r="H113" s="35" t="s">
        <v>72</v>
      </c>
      <c r="I113" s="39">
        <v>46</v>
      </c>
      <c r="J113" s="36"/>
      <c r="K113" s="39">
        <v>46</v>
      </c>
      <c r="L113" s="37"/>
      <c r="M113" s="36"/>
      <c r="N113" s="37"/>
      <c r="O113" s="36"/>
      <c r="P113" s="40">
        <v>331.51</v>
      </c>
      <c r="HY113" s="17"/>
      <c r="HZ113" s="17"/>
      <c r="IA113" s="17"/>
      <c r="IB113" s="17"/>
      <c r="IC113" s="17"/>
      <c r="ID113" s="17"/>
      <c r="IG113" s="17"/>
      <c r="IH113" s="7" t="s">
        <v>74</v>
      </c>
      <c r="II113" s="17"/>
    </row>
    <row r="114" spans="1:243" customFormat="1" ht="15" x14ac:dyDescent="0.25">
      <c r="A114" s="41"/>
      <c r="B114" s="42"/>
      <c r="C114" s="163" t="s">
        <v>75</v>
      </c>
      <c r="D114" s="163"/>
      <c r="E114" s="163"/>
      <c r="F114" s="163"/>
      <c r="G114" s="163"/>
      <c r="H114" s="20"/>
      <c r="I114" s="21"/>
      <c r="J114" s="21"/>
      <c r="K114" s="21"/>
      <c r="L114" s="23"/>
      <c r="M114" s="21"/>
      <c r="N114" s="49">
        <v>857.61</v>
      </c>
      <c r="O114" s="21"/>
      <c r="P114" s="31">
        <v>1715.21</v>
      </c>
      <c r="HY114" s="17"/>
      <c r="HZ114" s="17"/>
      <c r="IA114" s="17"/>
      <c r="IB114" s="17"/>
      <c r="IC114" s="17"/>
      <c r="ID114" s="17"/>
      <c r="IG114" s="17"/>
      <c r="IH114" s="7"/>
      <c r="II114" s="17" t="s">
        <v>75</v>
      </c>
    </row>
    <row r="115" spans="1:243" customFormat="1" ht="0.75" customHeight="1" x14ac:dyDescent="0.25">
      <c r="A115" s="43"/>
      <c r="B115" s="44"/>
      <c r="C115" s="44"/>
      <c r="D115" s="44"/>
      <c r="E115" s="44"/>
      <c r="F115" s="44"/>
      <c r="G115" s="44"/>
      <c r="H115" s="45"/>
      <c r="I115" s="46"/>
      <c r="J115" s="46"/>
      <c r="K115" s="46"/>
      <c r="L115" s="47"/>
      <c r="M115" s="46"/>
      <c r="N115" s="47"/>
      <c r="O115" s="46"/>
      <c r="P115" s="48"/>
      <c r="HY115" s="17"/>
      <c r="HZ115" s="17"/>
      <c r="IA115" s="17"/>
      <c r="IB115" s="17"/>
      <c r="IC115" s="17"/>
      <c r="ID115" s="17"/>
      <c r="IG115" s="17"/>
      <c r="IH115" s="7"/>
      <c r="II115" s="17"/>
    </row>
    <row r="116" spans="1:243" customFormat="1" ht="67.5" x14ac:dyDescent="0.25">
      <c r="A116" s="18" t="s">
        <v>112</v>
      </c>
      <c r="B116" s="19" t="s">
        <v>113</v>
      </c>
      <c r="C116" s="164" t="s">
        <v>114</v>
      </c>
      <c r="D116" s="164"/>
      <c r="E116" s="164"/>
      <c r="F116" s="164"/>
      <c r="G116" s="164"/>
      <c r="H116" s="20" t="s">
        <v>64</v>
      </c>
      <c r="I116" s="21">
        <v>3</v>
      </c>
      <c r="J116" s="22">
        <v>1</v>
      </c>
      <c r="K116" s="22">
        <v>3</v>
      </c>
      <c r="L116" s="23"/>
      <c r="M116" s="21"/>
      <c r="N116" s="24"/>
      <c r="O116" s="21"/>
      <c r="P116" s="25"/>
      <c r="HY116" s="17"/>
      <c r="HZ116" s="17" t="s">
        <v>114</v>
      </c>
      <c r="IA116" s="17" t="s">
        <v>4</v>
      </c>
      <c r="IB116" s="17" t="s">
        <v>4</v>
      </c>
      <c r="IC116" s="17" t="s">
        <v>4</v>
      </c>
      <c r="ID116" s="17" t="s">
        <v>4</v>
      </c>
      <c r="IG116" s="17"/>
      <c r="IH116" s="7"/>
      <c r="II116" s="17"/>
    </row>
    <row r="117" spans="1:243" customFormat="1" ht="22.5" x14ac:dyDescent="0.25">
      <c r="A117" s="27"/>
      <c r="B117" s="28" t="s">
        <v>66</v>
      </c>
      <c r="C117" s="152" t="s">
        <v>67</v>
      </c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69"/>
      <c r="HY117" s="17"/>
      <c r="HZ117" s="17"/>
      <c r="IA117" s="17"/>
      <c r="IB117" s="17"/>
      <c r="IC117" s="17"/>
      <c r="ID117" s="17"/>
      <c r="IF117" s="3" t="s">
        <v>67</v>
      </c>
      <c r="IG117" s="17"/>
      <c r="IH117" s="7"/>
      <c r="II117" s="17"/>
    </row>
    <row r="118" spans="1:243" customFormat="1" ht="15" x14ac:dyDescent="0.25">
      <c r="A118" s="29"/>
      <c r="B118" s="28"/>
      <c r="C118" s="163" t="s">
        <v>68</v>
      </c>
      <c r="D118" s="163"/>
      <c r="E118" s="163"/>
      <c r="F118" s="163"/>
      <c r="G118" s="163"/>
      <c r="H118" s="20"/>
      <c r="I118" s="21"/>
      <c r="J118" s="21"/>
      <c r="K118" s="21"/>
      <c r="L118" s="23"/>
      <c r="M118" s="21"/>
      <c r="N118" s="30"/>
      <c r="O118" s="21"/>
      <c r="P118" s="31">
        <v>525.70000000000005</v>
      </c>
      <c r="Q118" s="32"/>
      <c r="R118" s="32"/>
      <c r="HY118" s="17"/>
      <c r="HZ118" s="17"/>
      <c r="IA118" s="17"/>
      <c r="IB118" s="17"/>
      <c r="IC118" s="17"/>
      <c r="ID118" s="17"/>
      <c r="IG118" s="17" t="s">
        <v>68</v>
      </c>
      <c r="IH118" s="7"/>
      <c r="II118" s="17"/>
    </row>
    <row r="119" spans="1:243" customFormat="1" ht="15" x14ac:dyDescent="0.25">
      <c r="A119" s="33"/>
      <c r="B119" s="34"/>
      <c r="C119" s="165" t="s">
        <v>69</v>
      </c>
      <c r="D119" s="165"/>
      <c r="E119" s="165"/>
      <c r="F119" s="165"/>
      <c r="G119" s="165"/>
      <c r="H119" s="35"/>
      <c r="I119" s="36"/>
      <c r="J119" s="36"/>
      <c r="K119" s="36"/>
      <c r="L119" s="37"/>
      <c r="M119" s="36"/>
      <c r="N119" s="37"/>
      <c r="O119" s="36"/>
      <c r="P119" s="40">
        <v>525.70000000000005</v>
      </c>
      <c r="HY119" s="17"/>
      <c r="HZ119" s="17"/>
      <c r="IA119" s="17"/>
      <c r="IB119" s="17"/>
      <c r="IC119" s="17"/>
      <c r="ID119" s="17"/>
      <c r="IG119" s="17"/>
      <c r="IH119" s="7" t="s">
        <v>69</v>
      </c>
      <c r="II119" s="17"/>
    </row>
    <row r="120" spans="1:243" customFormat="1" ht="15" x14ac:dyDescent="0.25">
      <c r="A120" s="33"/>
      <c r="B120" s="34" t="s">
        <v>70</v>
      </c>
      <c r="C120" s="165" t="s">
        <v>71</v>
      </c>
      <c r="D120" s="165"/>
      <c r="E120" s="165"/>
      <c r="F120" s="165"/>
      <c r="G120" s="165"/>
      <c r="H120" s="35" t="s">
        <v>72</v>
      </c>
      <c r="I120" s="39">
        <v>90</v>
      </c>
      <c r="J120" s="36"/>
      <c r="K120" s="39">
        <v>90</v>
      </c>
      <c r="L120" s="37"/>
      <c r="M120" s="36"/>
      <c r="N120" s="37"/>
      <c r="O120" s="36"/>
      <c r="P120" s="40">
        <v>473.13</v>
      </c>
      <c r="HY120" s="17"/>
      <c r="HZ120" s="17"/>
      <c r="IA120" s="17"/>
      <c r="IB120" s="17"/>
      <c r="IC120" s="17"/>
      <c r="ID120" s="17"/>
      <c r="IG120" s="17"/>
      <c r="IH120" s="7" t="s">
        <v>71</v>
      </c>
      <c r="II120" s="17"/>
    </row>
    <row r="121" spans="1:243" customFormat="1" ht="15" x14ac:dyDescent="0.25">
      <c r="A121" s="33"/>
      <c r="B121" s="34" t="s">
        <v>73</v>
      </c>
      <c r="C121" s="165" t="s">
        <v>74</v>
      </c>
      <c r="D121" s="165"/>
      <c r="E121" s="165"/>
      <c r="F121" s="165"/>
      <c r="G121" s="165"/>
      <c r="H121" s="35" t="s">
        <v>72</v>
      </c>
      <c r="I121" s="39">
        <v>46</v>
      </c>
      <c r="J121" s="36"/>
      <c r="K121" s="39">
        <v>46</v>
      </c>
      <c r="L121" s="37"/>
      <c r="M121" s="36"/>
      <c r="N121" s="37"/>
      <c r="O121" s="36"/>
      <c r="P121" s="40">
        <v>241.82</v>
      </c>
      <c r="HY121" s="17"/>
      <c r="HZ121" s="17"/>
      <c r="IA121" s="17"/>
      <c r="IB121" s="17"/>
      <c r="IC121" s="17"/>
      <c r="ID121" s="17"/>
      <c r="IG121" s="17"/>
      <c r="IH121" s="7" t="s">
        <v>74</v>
      </c>
      <c r="II121" s="17"/>
    </row>
    <row r="122" spans="1:243" customFormat="1" ht="15" x14ac:dyDescent="0.25">
      <c r="A122" s="41"/>
      <c r="B122" s="42"/>
      <c r="C122" s="163" t="s">
        <v>75</v>
      </c>
      <c r="D122" s="163"/>
      <c r="E122" s="163"/>
      <c r="F122" s="163"/>
      <c r="G122" s="163"/>
      <c r="H122" s="20"/>
      <c r="I122" s="21"/>
      <c r="J122" s="21"/>
      <c r="K122" s="21"/>
      <c r="L122" s="23"/>
      <c r="M122" s="21"/>
      <c r="N122" s="49">
        <v>417.05</v>
      </c>
      <c r="O122" s="21"/>
      <c r="P122" s="31">
        <v>1251.1600000000001</v>
      </c>
      <c r="HY122" s="17"/>
      <c r="HZ122" s="17"/>
      <c r="IA122" s="17"/>
      <c r="IB122" s="17"/>
      <c r="IC122" s="17"/>
      <c r="ID122" s="17"/>
      <c r="IG122" s="17"/>
      <c r="IH122" s="7"/>
      <c r="II122" s="17" t="s">
        <v>75</v>
      </c>
    </row>
    <row r="123" spans="1:243" customFormat="1" ht="0.75" customHeight="1" x14ac:dyDescent="0.25">
      <c r="A123" s="43"/>
      <c r="B123" s="44"/>
      <c r="C123" s="44"/>
      <c r="D123" s="44"/>
      <c r="E123" s="44"/>
      <c r="F123" s="44"/>
      <c r="G123" s="44"/>
      <c r="H123" s="45"/>
      <c r="I123" s="46"/>
      <c r="J123" s="46"/>
      <c r="K123" s="46"/>
      <c r="L123" s="47"/>
      <c r="M123" s="46"/>
      <c r="N123" s="47"/>
      <c r="O123" s="46"/>
      <c r="P123" s="48"/>
      <c r="HY123" s="17"/>
      <c r="HZ123" s="17"/>
      <c r="IA123" s="17"/>
      <c r="IB123" s="17"/>
      <c r="IC123" s="17"/>
      <c r="ID123" s="17"/>
      <c r="IG123" s="17"/>
      <c r="IH123" s="7"/>
      <c r="II123" s="17"/>
    </row>
    <row r="124" spans="1:243" customFormat="1" ht="56.25" x14ac:dyDescent="0.25">
      <c r="A124" s="18" t="s">
        <v>115</v>
      </c>
      <c r="B124" s="19" t="s">
        <v>116</v>
      </c>
      <c r="C124" s="164" t="s">
        <v>117</v>
      </c>
      <c r="D124" s="164"/>
      <c r="E124" s="164"/>
      <c r="F124" s="164"/>
      <c r="G124" s="164"/>
      <c r="H124" s="20" t="s">
        <v>64</v>
      </c>
      <c r="I124" s="21">
        <v>1</v>
      </c>
      <c r="J124" s="22">
        <v>1</v>
      </c>
      <c r="K124" s="22">
        <v>1</v>
      </c>
      <c r="L124" s="23"/>
      <c r="M124" s="21"/>
      <c r="N124" s="24"/>
      <c r="O124" s="21"/>
      <c r="P124" s="25"/>
      <c r="HY124" s="17"/>
      <c r="HZ124" s="17" t="s">
        <v>117</v>
      </c>
      <c r="IA124" s="17" t="s">
        <v>4</v>
      </c>
      <c r="IB124" s="17" t="s">
        <v>4</v>
      </c>
      <c r="IC124" s="17" t="s">
        <v>4</v>
      </c>
      <c r="ID124" s="17" t="s">
        <v>4</v>
      </c>
      <c r="IG124" s="17"/>
      <c r="IH124" s="7"/>
      <c r="II124" s="17"/>
    </row>
    <row r="125" spans="1:243" customFormat="1" ht="22.5" x14ac:dyDescent="0.25">
      <c r="A125" s="27"/>
      <c r="B125" s="28" t="s">
        <v>66</v>
      </c>
      <c r="C125" s="152" t="s">
        <v>67</v>
      </c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69"/>
      <c r="HY125" s="17"/>
      <c r="HZ125" s="17"/>
      <c r="IA125" s="17"/>
      <c r="IB125" s="17"/>
      <c r="IC125" s="17"/>
      <c r="ID125" s="17"/>
      <c r="IF125" s="3" t="s">
        <v>67</v>
      </c>
      <c r="IG125" s="17"/>
      <c r="IH125" s="7"/>
      <c r="II125" s="17"/>
    </row>
    <row r="126" spans="1:243" customFormat="1" ht="15" x14ac:dyDescent="0.25">
      <c r="A126" s="29"/>
      <c r="B126" s="28"/>
      <c r="C126" s="163" t="s">
        <v>68</v>
      </c>
      <c r="D126" s="163"/>
      <c r="E126" s="163"/>
      <c r="F126" s="163"/>
      <c r="G126" s="163"/>
      <c r="H126" s="20"/>
      <c r="I126" s="21"/>
      <c r="J126" s="21"/>
      <c r="K126" s="21"/>
      <c r="L126" s="23"/>
      <c r="M126" s="21"/>
      <c r="N126" s="30"/>
      <c r="O126" s="21"/>
      <c r="P126" s="31">
        <v>1684.48</v>
      </c>
      <c r="Q126" s="32"/>
      <c r="R126" s="32"/>
      <c r="HY126" s="17"/>
      <c r="HZ126" s="17"/>
      <c r="IA126" s="17"/>
      <c r="IB126" s="17"/>
      <c r="IC126" s="17"/>
      <c r="ID126" s="17"/>
      <c r="IG126" s="17" t="s">
        <v>68</v>
      </c>
      <c r="IH126" s="7"/>
      <c r="II126" s="17"/>
    </row>
    <row r="127" spans="1:243" customFormat="1" ht="15" x14ac:dyDescent="0.25">
      <c r="A127" s="33"/>
      <c r="B127" s="34"/>
      <c r="C127" s="165" t="s">
        <v>69</v>
      </c>
      <c r="D127" s="165"/>
      <c r="E127" s="165"/>
      <c r="F127" s="165"/>
      <c r="G127" s="165"/>
      <c r="H127" s="35"/>
      <c r="I127" s="36"/>
      <c r="J127" s="36"/>
      <c r="K127" s="36"/>
      <c r="L127" s="37"/>
      <c r="M127" s="36"/>
      <c r="N127" s="37"/>
      <c r="O127" s="36"/>
      <c r="P127" s="38">
        <v>1684.48</v>
      </c>
      <c r="HY127" s="17"/>
      <c r="HZ127" s="17"/>
      <c r="IA127" s="17"/>
      <c r="IB127" s="17"/>
      <c r="IC127" s="17"/>
      <c r="ID127" s="17"/>
      <c r="IG127" s="17"/>
      <c r="IH127" s="7" t="s">
        <v>69</v>
      </c>
      <c r="II127" s="17"/>
    </row>
    <row r="128" spans="1:243" customFormat="1" ht="15" x14ac:dyDescent="0.25">
      <c r="A128" s="33"/>
      <c r="B128" s="34" t="s">
        <v>70</v>
      </c>
      <c r="C128" s="165" t="s">
        <v>71</v>
      </c>
      <c r="D128" s="165"/>
      <c r="E128" s="165"/>
      <c r="F128" s="165"/>
      <c r="G128" s="165"/>
      <c r="H128" s="35" t="s">
        <v>72</v>
      </c>
      <c r="I128" s="39">
        <v>90</v>
      </c>
      <c r="J128" s="36"/>
      <c r="K128" s="39">
        <v>90</v>
      </c>
      <c r="L128" s="37"/>
      <c r="M128" s="36"/>
      <c r="N128" s="37"/>
      <c r="O128" s="36"/>
      <c r="P128" s="38">
        <v>1516.03</v>
      </c>
      <c r="HY128" s="17"/>
      <c r="HZ128" s="17"/>
      <c r="IA128" s="17"/>
      <c r="IB128" s="17"/>
      <c r="IC128" s="17"/>
      <c r="ID128" s="17"/>
      <c r="IG128" s="17"/>
      <c r="IH128" s="7" t="s">
        <v>71</v>
      </c>
      <c r="II128" s="17"/>
    </row>
    <row r="129" spans="1:243" customFormat="1" ht="15" x14ac:dyDescent="0.25">
      <c r="A129" s="33"/>
      <c r="B129" s="34" t="s">
        <v>73</v>
      </c>
      <c r="C129" s="165" t="s">
        <v>74</v>
      </c>
      <c r="D129" s="165"/>
      <c r="E129" s="165"/>
      <c r="F129" s="165"/>
      <c r="G129" s="165"/>
      <c r="H129" s="35" t="s">
        <v>72</v>
      </c>
      <c r="I129" s="39">
        <v>46</v>
      </c>
      <c r="J129" s="36"/>
      <c r="K129" s="39">
        <v>46</v>
      </c>
      <c r="L129" s="37"/>
      <c r="M129" s="36"/>
      <c r="N129" s="37"/>
      <c r="O129" s="36"/>
      <c r="P129" s="40">
        <v>774.86</v>
      </c>
      <c r="HY129" s="17"/>
      <c r="HZ129" s="17"/>
      <c r="IA129" s="17"/>
      <c r="IB129" s="17"/>
      <c r="IC129" s="17"/>
      <c r="ID129" s="17"/>
      <c r="IG129" s="17"/>
      <c r="IH129" s="7" t="s">
        <v>74</v>
      </c>
      <c r="II129" s="17"/>
    </row>
    <row r="130" spans="1:243" customFormat="1" ht="15" x14ac:dyDescent="0.25">
      <c r="A130" s="41"/>
      <c r="B130" s="42"/>
      <c r="C130" s="163" t="s">
        <v>75</v>
      </c>
      <c r="D130" s="163"/>
      <c r="E130" s="163"/>
      <c r="F130" s="163"/>
      <c r="G130" s="163"/>
      <c r="H130" s="20"/>
      <c r="I130" s="21"/>
      <c r="J130" s="21"/>
      <c r="K130" s="21"/>
      <c r="L130" s="23"/>
      <c r="M130" s="21"/>
      <c r="N130" s="30">
        <v>4009.06</v>
      </c>
      <c r="O130" s="21"/>
      <c r="P130" s="31">
        <v>4009.06</v>
      </c>
      <c r="HY130" s="17"/>
      <c r="HZ130" s="17"/>
      <c r="IA130" s="17"/>
      <c r="IB130" s="17"/>
      <c r="IC130" s="17"/>
      <c r="ID130" s="17"/>
      <c r="IG130" s="17"/>
      <c r="IH130" s="7"/>
      <c r="II130" s="17" t="s">
        <v>75</v>
      </c>
    </row>
    <row r="131" spans="1:243" customFormat="1" ht="0.75" customHeight="1" x14ac:dyDescent="0.25">
      <c r="A131" s="43"/>
      <c r="B131" s="44"/>
      <c r="C131" s="44"/>
      <c r="D131" s="44"/>
      <c r="E131" s="44"/>
      <c r="F131" s="44"/>
      <c r="G131" s="44"/>
      <c r="H131" s="45"/>
      <c r="I131" s="46"/>
      <c r="J131" s="46"/>
      <c r="K131" s="46"/>
      <c r="L131" s="47"/>
      <c r="M131" s="46"/>
      <c r="N131" s="47"/>
      <c r="O131" s="46"/>
      <c r="P131" s="48"/>
      <c r="HY131" s="17"/>
      <c r="HZ131" s="17"/>
      <c r="IA131" s="17"/>
      <c r="IB131" s="17"/>
      <c r="IC131" s="17"/>
      <c r="ID131" s="17"/>
      <c r="IG131" s="17"/>
      <c r="IH131" s="7"/>
      <c r="II131" s="17"/>
    </row>
    <row r="132" spans="1:243" customFormat="1" ht="45" x14ac:dyDescent="0.25">
      <c r="A132" s="18" t="s">
        <v>118</v>
      </c>
      <c r="B132" s="19" t="s">
        <v>119</v>
      </c>
      <c r="C132" s="164" t="s">
        <v>120</v>
      </c>
      <c r="D132" s="164"/>
      <c r="E132" s="164"/>
      <c r="F132" s="164"/>
      <c r="G132" s="164"/>
      <c r="H132" s="20" t="s">
        <v>121</v>
      </c>
      <c r="I132" s="21">
        <v>48</v>
      </c>
      <c r="J132" s="22">
        <v>1</v>
      </c>
      <c r="K132" s="22">
        <v>48</v>
      </c>
      <c r="L132" s="23"/>
      <c r="M132" s="21"/>
      <c r="N132" s="24"/>
      <c r="O132" s="21"/>
      <c r="P132" s="25"/>
      <c r="HY132" s="17"/>
      <c r="HZ132" s="17" t="s">
        <v>120</v>
      </c>
      <c r="IA132" s="17" t="s">
        <v>4</v>
      </c>
      <c r="IB132" s="17" t="s">
        <v>4</v>
      </c>
      <c r="IC132" s="17" t="s">
        <v>4</v>
      </c>
      <c r="ID132" s="17" t="s">
        <v>4</v>
      </c>
      <c r="IG132" s="17"/>
      <c r="IH132" s="7"/>
      <c r="II132" s="17"/>
    </row>
    <row r="133" spans="1:243" customFormat="1" ht="15" x14ac:dyDescent="0.25">
      <c r="A133" s="26"/>
      <c r="B133" s="6"/>
      <c r="C133" s="161" t="s">
        <v>122</v>
      </c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2"/>
      <c r="HY133" s="17"/>
      <c r="HZ133" s="17"/>
      <c r="IA133" s="17"/>
      <c r="IB133" s="17"/>
      <c r="IC133" s="17"/>
      <c r="ID133" s="17"/>
      <c r="IE133" s="3" t="s">
        <v>122</v>
      </c>
      <c r="IG133" s="17"/>
      <c r="IH133" s="7"/>
      <c r="II133" s="17"/>
    </row>
    <row r="134" spans="1:243" customFormat="1" ht="15" x14ac:dyDescent="0.25">
      <c r="A134" s="29"/>
      <c r="B134" s="28"/>
      <c r="C134" s="163" t="s">
        <v>68</v>
      </c>
      <c r="D134" s="163"/>
      <c r="E134" s="163"/>
      <c r="F134" s="163"/>
      <c r="G134" s="163"/>
      <c r="H134" s="20"/>
      <c r="I134" s="21"/>
      <c r="J134" s="21"/>
      <c r="K134" s="21"/>
      <c r="L134" s="23"/>
      <c r="M134" s="21"/>
      <c r="N134" s="30"/>
      <c r="O134" s="21"/>
      <c r="P134" s="31">
        <v>173120.35</v>
      </c>
      <c r="Q134" s="32"/>
      <c r="R134" s="32"/>
      <c r="HY134" s="17"/>
      <c r="HZ134" s="17"/>
      <c r="IA134" s="17"/>
      <c r="IB134" s="17"/>
      <c r="IC134" s="17"/>
      <c r="ID134" s="17"/>
      <c r="IG134" s="17" t="s">
        <v>68</v>
      </c>
      <c r="IH134" s="7"/>
      <c r="II134" s="17"/>
    </row>
    <row r="135" spans="1:243" customFormat="1" ht="15" x14ac:dyDescent="0.25">
      <c r="A135" s="33"/>
      <c r="B135" s="34"/>
      <c r="C135" s="165" t="s">
        <v>69</v>
      </c>
      <c r="D135" s="165"/>
      <c r="E135" s="165"/>
      <c r="F135" s="165"/>
      <c r="G135" s="165"/>
      <c r="H135" s="35"/>
      <c r="I135" s="36"/>
      <c r="J135" s="36"/>
      <c r="K135" s="36"/>
      <c r="L135" s="37"/>
      <c r="M135" s="36"/>
      <c r="N135" s="37"/>
      <c r="O135" s="36"/>
      <c r="P135" s="38">
        <v>173086.5</v>
      </c>
      <c r="HY135" s="17"/>
      <c r="HZ135" s="17"/>
      <c r="IA135" s="17"/>
      <c r="IB135" s="17"/>
      <c r="IC135" s="17"/>
      <c r="ID135" s="17"/>
      <c r="IG135" s="17"/>
      <c r="IH135" s="7" t="s">
        <v>69</v>
      </c>
      <c r="II135" s="17"/>
    </row>
    <row r="136" spans="1:243" customFormat="1" ht="15" x14ac:dyDescent="0.25">
      <c r="A136" s="33"/>
      <c r="B136" s="34" t="s">
        <v>123</v>
      </c>
      <c r="C136" s="165" t="s">
        <v>124</v>
      </c>
      <c r="D136" s="165"/>
      <c r="E136" s="165"/>
      <c r="F136" s="165"/>
      <c r="G136" s="165"/>
      <c r="H136" s="35" t="s">
        <v>72</v>
      </c>
      <c r="I136" s="39">
        <v>91</v>
      </c>
      <c r="J136" s="36"/>
      <c r="K136" s="39">
        <v>91</v>
      </c>
      <c r="L136" s="37"/>
      <c r="M136" s="36"/>
      <c r="N136" s="37"/>
      <c r="O136" s="36"/>
      <c r="P136" s="38">
        <v>157508.72</v>
      </c>
      <c r="HY136" s="17"/>
      <c r="HZ136" s="17"/>
      <c r="IA136" s="17"/>
      <c r="IB136" s="17"/>
      <c r="IC136" s="17"/>
      <c r="ID136" s="17"/>
      <c r="IG136" s="17"/>
      <c r="IH136" s="7" t="s">
        <v>124</v>
      </c>
      <c r="II136" s="17"/>
    </row>
    <row r="137" spans="1:243" customFormat="1" ht="15" x14ac:dyDescent="0.25">
      <c r="A137" s="33"/>
      <c r="B137" s="34" t="s">
        <v>125</v>
      </c>
      <c r="C137" s="165" t="s">
        <v>126</v>
      </c>
      <c r="D137" s="165"/>
      <c r="E137" s="165"/>
      <c r="F137" s="165"/>
      <c r="G137" s="165"/>
      <c r="H137" s="35" t="s">
        <v>72</v>
      </c>
      <c r="I137" s="39">
        <v>48</v>
      </c>
      <c r="J137" s="36"/>
      <c r="K137" s="39">
        <v>48</v>
      </c>
      <c r="L137" s="37"/>
      <c r="M137" s="36"/>
      <c r="N137" s="37"/>
      <c r="O137" s="36"/>
      <c r="P137" s="38">
        <v>83081.52</v>
      </c>
      <c r="HY137" s="17"/>
      <c r="HZ137" s="17"/>
      <c r="IA137" s="17"/>
      <c r="IB137" s="17"/>
      <c r="IC137" s="17"/>
      <c r="ID137" s="17"/>
      <c r="IG137" s="17"/>
      <c r="IH137" s="7" t="s">
        <v>126</v>
      </c>
      <c r="II137" s="17"/>
    </row>
    <row r="138" spans="1:243" customFormat="1" ht="15" x14ac:dyDescent="0.25">
      <c r="A138" s="41"/>
      <c r="B138" s="42"/>
      <c r="C138" s="163" t="s">
        <v>75</v>
      </c>
      <c r="D138" s="163"/>
      <c r="E138" s="163"/>
      <c r="F138" s="163"/>
      <c r="G138" s="163"/>
      <c r="H138" s="20"/>
      <c r="I138" s="21"/>
      <c r="J138" s="21"/>
      <c r="K138" s="21"/>
      <c r="L138" s="23"/>
      <c r="M138" s="21"/>
      <c r="N138" s="30">
        <v>8618.9699999999993</v>
      </c>
      <c r="O138" s="21"/>
      <c r="P138" s="31">
        <v>413710.59</v>
      </c>
      <c r="HY138" s="17"/>
      <c r="HZ138" s="17"/>
      <c r="IA138" s="17"/>
      <c r="IB138" s="17"/>
      <c r="IC138" s="17"/>
      <c r="ID138" s="17"/>
      <c r="IG138" s="17"/>
      <c r="IH138" s="7"/>
      <c r="II138" s="17" t="s">
        <v>75</v>
      </c>
    </row>
    <row r="139" spans="1:243" customFormat="1" ht="0.75" customHeight="1" x14ac:dyDescent="0.25">
      <c r="A139" s="43"/>
      <c r="B139" s="44"/>
      <c r="C139" s="44"/>
      <c r="D139" s="44"/>
      <c r="E139" s="44"/>
      <c r="F139" s="44"/>
      <c r="G139" s="44"/>
      <c r="H139" s="45"/>
      <c r="I139" s="46"/>
      <c r="J139" s="46"/>
      <c r="K139" s="46"/>
      <c r="L139" s="47"/>
      <c r="M139" s="46"/>
      <c r="N139" s="47"/>
      <c r="O139" s="46"/>
      <c r="P139" s="48"/>
      <c r="HY139" s="17"/>
      <c r="HZ139" s="17"/>
      <c r="IA139" s="17"/>
      <c r="IB139" s="17"/>
      <c r="IC139" s="17"/>
      <c r="ID139" s="17"/>
      <c r="IG139" s="17"/>
      <c r="IH139" s="7"/>
      <c r="II139" s="17"/>
    </row>
    <row r="140" spans="1:243" customFormat="1" ht="56.25" x14ac:dyDescent="0.25">
      <c r="A140" s="18" t="s">
        <v>127</v>
      </c>
      <c r="B140" s="19" t="s">
        <v>128</v>
      </c>
      <c r="C140" s="164" t="s">
        <v>129</v>
      </c>
      <c r="D140" s="164"/>
      <c r="E140" s="164"/>
      <c r="F140" s="164"/>
      <c r="G140" s="164"/>
      <c r="H140" s="20" t="s">
        <v>121</v>
      </c>
      <c r="I140" s="21">
        <v>1</v>
      </c>
      <c r="J140" s="22">
        <v>1</v>
      </c>
      <c r="K140" s="22">
        <v>1</v>
      </c>
      <c r="L140" s="23"/>
      <c r="M140" s="21"/>
      <c r="N140" s="24"/>
      <c r="O140" s="21"/>
      <c r="P140" s="25"/>
      <c r="HY140" s="17"/>
      <c r="HZ140" s="17" t="s">
        <v>129</v>
      </c>
      <c r="IA140" s="17" t="s">
        <v>4</v>
      </c>
      <c r="IB140" s="17" t="s">
        <v>4</v>
      </c>
      <c r="IC140" s="17" t="s">
        <v>4</v>
      </c>
      <c r="ID140" s="17" t="s">
        <v>4</v>
      </c>
      <c r="IG140" s="17"/>
      <c r="IH140" s="7"/>
      <c r="II140" s="17"/>
    </row>
    <row r="141" spans="1:243" customFormat="1" ht="15" x14ac:dyDescent="0.25">
      <c r="A141" s="26"/>
      <c r="B141" s="6"/>
      <c r="C141" s="161" t="s">
        <v>130</v>
      </c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2"/>
      <c r="HY141" s="17"/>
      <c r="HZ141" s="17"/>
      <c r="IA141" s="17"/>
      <c r="IB141" s="17"/>
      <c r="IC141" s="17"/>
      <c r="ID141" s="17"/>
      <c r="IE141" s="3" t="s">
        <v>130</v>
      </c>
      <c r="IG141" s="17"/>
      <c r="IH141" s="7"/>
      <c r="II141" s="17"/>
    </row>
    <row r="142" spans="1:243" customFormat="1" ht="22.5" x14ac:dyDescent="0.25">
      <c r="A142" s="27"/>
      <c r="B142" s="28" t="s">
        <v>66</v>
      </c>
      <c r="C142" s="152" t="s">
        <v>67</v>
      </c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69"/>
      <c r="HY142" s="17"/>
      <c r="HZ142" s="17"/>
      <c r="IA142" s="17"/>
      <c r="IB142" s="17"/>
      <c r="IC142" s="17"/>
      <c r="ID142" s="17"/>
      <c r="IF142" s="3" t="s">
        <v>67</v>
      </c>
      <c r="IG142" s="17"/>
      <c r="IH142" s="7"/>
      <c r="II142" s="17"/>
    </row>
    <row r="143" spans="1:243" customFormat="1" ht="15" x14ac:dyDescent="0.25">
      <c r="A143" s="29"/>
      <c r="B143" s="28"/>
      <c r="C143" s="163" t="s">
        <v>68</v>
      </c>
      <c r="D143" s="163"/>
      <c r="E143" s="163"/>
      <c r="F143" s="163"/>
      <c r="G143" s="163"/>
      <c r="H143" s="20"/>
      <c r="I143" s="21"/>
      <c r="J143" s="21"/>
      <c r="K143" s="21"/>
      <c r="L143" s="23"/>
      <c r="M143" s="21"/>
      <c r="N143" s="30"/>
      <c r="O143" s="21"/>
      <c r="P143" s="31">
        <v>2221.11</v>
      </c>
      <c r="Q143" s="32"/>
      <c r="R143" s="32"/>
      <c r="HY143" s="17"/>
      <c r="HZ143" s="17"/>
      <c r="IA143" s="17"/>
      <c r="IB143" s="17"/>
      <c r="IC143" s="17"/>
      <c r="ID143" s="17"/>
      <c r="IG143" s="17" t="s">
        <v>68</v>
      </c>
      <c r="IH143" s="7"/>
      <c r="II143" s="17"/>
    </row>
    <row r="144" spans="1:243" customFormat="1" ht="15" x14ac:dyDescent="0.25">
      <c r="A144" s="33"/>
      <c r="B144" s="34"/>
      <c r="C144" s="165" t="s">
        <v>69</v>
      </c>
      <c r="D144" s="165"/>
      <c r="E144" s="165"/>
      <c r="F144" s="165"/>
      <c r="G144" s="165"/>
      <c r="H144" s="35"/>
      <c r="I144" s="36"/>
      <c r="J144" s="36"/>
      <c r="K144" s="36"/>
      <c r="L144" s="37"/>
      <c r="M144" s="36"/>
      <c r="N144" s="37"/>
      <c r="O144" s="36"/>
      <c r="P144" s="38">
        <v>2220.9</v>
      </c>
      <c r="HY144" s="17"/>
      <c r="HZ144" s="17"/>
      <c r="IA144" s="17"/>
      <c r="IB144" s="17"/>
      <c r="IC144" s="17"/>
      <c r="ID144" s="17"/>
      <c r="IG144" s="17"/>
      <c r="IH144" s="7" t="s">
        <v>69</v>
      </c>
      <c r="II144" s="17"/>
    </row>
    <row r="145" spans="1:246" customFormat="1" ht="15" x14ac:dyDescent="0.25">
      <c r="A145" s="33"/>
      <c r="B145" s="34" t="s">
        <v>89</v>
      </c>
      <c r="C145" s="165" t="s">
        <v>90</v>
      </c>
      <c r="D145" s="165"/>
      <c r="E145" s="165"/>
      <c r="F145" s="165"/>
      <c r="G145" s="165"/>
      <c r="H145" s="35" t="s">
        <v>72</v>
      </c>
      <c r="I145" s="39">
        <v>97</v>
      </c>
      <c r="J145" s="36"/>
      <c r="K145" s="39">
        <v>97</v>
      </c>
      <c r="L145" s="37"/>
      <c r="M145" s="36"/>
      <c r="N145" s="37"/>
      <c r="O145" s="36"/>
      <c r="P145" s="38">
        <v>2154.27</v>
      </c>
      <c r="HY145" s="17"/>
      <c r="HZ145" s="17"/>
      <c r="IA145" s="17"/>
      <c r="IB145" s="17"/>
      <c r="IC145" s="17"/>
      <c r="ID145" s="17"/>
      <c r="IG145" s="17"/>
      <c r="IH145" s="7" t="s">
        <v>90</v>
      </c>
      <c r="II145" s="17"/>
    </row>
    <row r="146" spans="1:246" customFormat="1" ht="15" x14ac:dyDescent="0.25">
      <c r="A146" s="33"/>
      <c r="B146" s="34" t="s">
        <v>91</v>
      </c>
      <c r="C146" s="165" t="s">
        <v>92</v>
      </c>
      <c r="D146" s="165"/>
      <c r="E146" s="165"/>
      <c r="F146" s="165"/>
      <c r="G146" s="165"/>
      <c r="H146" s="35" t="s">
        <v>72</v>
      </c>
      <c r="I146" s="39">
        <v>51</v>
      </c>
      <c r="J146" s="36"/>
      <c r="K146" s="39">
        <v>51</v>
      </c>
      <c r="L146" s="37"/>
      <c r="M146" s="36"/>
      <c r="N146" s="37"/>
      <c r="O146" s="36"/>
      <c r="P146" s="38">
        <v>1132.6600000000001</v>
      </c>
      <c r="HY146" s="17"/>
      <c r="HZ146" s="17"/>
      <c r="IA146" s="17"/>
      <c r="IB146" s="17"/>
      <c r="IC146" s="17"/>
      <c r="ID146" s="17"/>
      <c r="IG146" s="17"/>
      <c r="IH146" s="7" t="s">
        <v>92</v>
      </c>
      <c r="II146" s="17"/>
    </row>
    <row r="147" spans="1:246" customFormat="1" ht="15" x14ac:dyDescent="0.25">
      <c r="A147" s="41"/>
      <c r="B147" s="42"/>
      <c r="C147" s="163" t="s">
        <v>75</v>
      </c>
      <c r="D147" s="163"/>
      <c r="E147" s="163"/>
      <c r="F147" s="163"/>
      <c r="G147" s="163"/>
      <c r="H147" s="20"/>
      <c r="I147" s="21"/>
      <c r="J147" s="21"/>
      <c r="K147" s="21"/>
      <c r="L147" s="23"/>
      <c r="M147" s="21"/>
      <c r="N147" s="30">
        <v>5552.43</v>
      </c>
      <c r="O147" s="21"/>
      <c r="P147" s="31">
        <v>5552.43</v>
      </c>
      <c r="HY147" s="17"/>
      <c r="HZ147" s="17"/>
      <c r="IA147" s="17"/>
      <c r="IB147" s="17"/>
      <c r="IC147" s="17"/>
      <c r="ID147" s="17"/>
      <c r="IG147" s="17"/>
      <c r="IH147" s="7"/>
      <c r="II147" s="17" t="s">
        <v>75</v>
      </c>
    </row>
    <row r="148" spans="1:246" customFormat="1" ht="0.75" customHeight="1" x14ac:dyDescent="0.25">
      <c r="A148" s="43"/>
      <c r="B148" s="44"/>
      <c r="C148" s="44"/>
      <c r="D148" s="44"/>
      <c r="E148" s="44"/>
      <c r="F148" s="44"/>
      <c r="G148" s="44"/>
      <c r="H148" s="45"/>
      <c r="I148" s="46"/>
      <c r="J148" s="46"/>
      <c r="K148" s="46"/>
      <c r="L148" s="47"/>
      <c r="M148" s="46"/>
      <c r="N148" s="47"/>
      <c r="O148" s="46"/>
      <c r="P148" s="48"/>
      <c r="HY148" s="17"/>
      <c r="HZ148" s="17"/>
      <c r="IA148" s="17"/>
      <c r="IB148" s="17"/>
      <c r="IC148" s="17"/>
      <c r="ID148" s="17"/>
      <c r="IG148" s="17"/>
      <c r="IH148" s="7"/>
      <c r="II148" s="17"/>
    </row>
    <row r="149" spans="1:246" customFormat="1" ht="15" x14ac:dyDescent="0.25">
      <c r="A149" s="166" t="s">
        <v>131</v>
      </c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8"/>
      <c r="HY149" s="17"/>
      <c r="HZ149" s="17"/>
      <c r="IA149" s="17"/>
      <c r="IB149" s="17"/>
      <c r="IC149" s="17"/>
      <c r="ID149" s="17"/>
      <c r="IG149" s="17"/>
      <c r="IH149" s="7"/>
      <c r="II149" s="17"/>
      <c r="IJ149" s="17" t="s">
        <v>131</v>
      </c>
    </row>
    <row r="150" spans="1:246" customFormat="1" ht="23.25" x14ac:dyDescent="0.25">
      <c r="A150" s="18" t="s">
        <v>132</v>
      </c>
      <c r="B150" s="19" t="s">
        <v>133</v>
      </c>
      <c r="C150" s="164" t="s">
        <v>134</v>
      </c>
      <c r="D150" s="164"/>
      <c r="E150" s="164"/>
      <c r="F150" s="164"/>
      <c r="G150" s="164"/>
      <c r="H150" s="20" t="s">
        <v>135</v>
      </c>
      <c r="I150" s="21">
        <v>0.32100800000000002</v>
      </c>
      <c r="J150" s="22">
        <v>1</v>
      </c>
      <c r="K150" s="52">
        <v>0.32100800000000002</v>
      </c>
      <c r="L150" s="23"/>
      <c r="M150" s="21"/>
      <c r="N150" s="53">
        <v>1115.3900000000001</v>
      </c>
      <c r="O150" s="21"/>
      <c r="P150" s="54">
        <v>358.05</v>
      </c>
      <c r="HY150" s="17"/>
      <c r="HZ150" s="17" t="s">
        <v>134</v>
      </c>
      <c r="IA150" s="17" t="s">
        <v>4</v>
      </c>
      <c r="IB150" s="17" t="s">
        <v>4</v>
      </c>
      <c r="IC150" s="17" t="s">
        <v>4</v>
      </c>
      <c r="ID150" s="17" t="s">
        <v>4</v>
      </c>
      <c r="IG150" s="17"/>
      <c r="IH150" s="7"/>
      <c r="II150" s="17"/>
      <c r="IJ150" s="17"/>
    </row>
    <row r="151" spans="1:246" customFormat="1" ht="15" x14ac:dyDescent="0.25">
      <c r="A151" s="41"/>
      <c r="B151" s="42"/>
      <c r="C151" s="163" t="s">
        <v>75</v>
      </c>
      <c r="D151" s="163"/>
      <c r="E151" s="163"/>
      <c r="F151" s="163"/>
      <c r="G151" s="163"/>
      <c r="H151" s="20"/>
      <c r="I151" s="21"/>
      <c r="J151" s="21"/>
      <c r="K151" s="21"/>
      <c r="L151" s="23"/>
      <c r="M151" s="21"/>
      <c r="N151" s="23"/>
      <c r="O151" s="21"/>
      <c r="P151" s="54">
        <v>358.05</v>
      </c>
      <c r="HY151" s="17"/>
      <c r="HZ151" s="17"/>
      <c r="IA151" s="17"/>
      <c r="IB151" s="17"/>
      <c r="IC151" s="17"/>
      <c r="ID151" s="17"/>
      <c r="IG151" s="17"/>
      <c r="IH151" s="7"/>
      <c r="II151" s="17" t="s">
        <v>75</v>
      </c>
      <c r="IJ151" s="17"/>
    </row>
    <row r="152" spans="1:246" customFormat="1" ht="0.75" customHeight="1" x14ac:dyDescent="0.25">
      <c r="A152" s="43"/>
      <c r="B152" s="44"/>
      <c r="C152" s="44"/>
      <c r="D152" s="44"/>
      <c r="E152" s="44"/>
      <c r="F152" s="44"/>
      <c r="G152" s="44"/>
      <c r="H152" s="45"/>
      <c r="I152" s="46"/>
      <c r="J152" s="46"/>
      <c r="K152" s="46"/>
      <c r="L152" s="47"/>
      <c r="M152" s="46"/>
      <c r="N152" s="47"/>
      <c r="O152" s="46"/>
      <c r="P152" s="48"/>
      <c r="HY152" s="17"/>
      <c r="HZ152" s="17"/>
      <c r="IA152" s="17"/>
      <c r="IB152" s="17"/>
      <c r="IC152" s="17"/>
      <c r="ID152" s="17"/>
      <c r="IG152" s="17"/>
      <c r="IH152" s="7"/>
      <c r="II152" s="17"/>
      <c r="IJ152" s="17"/>
    </row>
    <row r="153" spans="1:246" customFormat="1" ht="68.25" x14ac:dyDescent="0.25">
      <c r="A153" s="18" t="s">
        <v>136</v>
      </c>
      <c r="B153" s="19" t="s">
        <v>137</v>
      </c>
      <c r="C153" s="164" t="s">
        <v>138</v>
      </c>
      <c r="D153" s="164"/>
      <c r="E153" s="164"/>
      <c r="F153" s="164"/>
      <c r="G153" s="164"/>
      <c r="H153" s="20" t="s">
        <v>135</v>
      </c>
      <c r="I153" s="21">
        <v>0.32100800000000002</v>
      </c>
      <c r="J153" s="22">
        <v>1</v>
      </c>
      <c r="K153" s="52">
        <v>0.32100800000000002</v>
      </c>
      <c r="L153" s="23"/>
      <c r="M153" s="21"/>
      <c r="N153" s="55">
        <v>376.54</v>
      </c>
      <c r="O153" s="21"/>
      <c r="P153" s="54">
        <v>120.87</v>
      </c>
      <c r="HY153" s="17"/>
      <c r="HZ153" s="17" t="s">
        <v>138</v>
      </c>
      <c r="IA153" s="17" t="s">
        <v>4</v>
      </c>
      <c r="IB153" s="17" t="s">
        <v>4</v>
      </c>
      <c r="IC153" s="17" t="s">
        <v>4</v>
      </c>
      <c r="ID153" s="17" t="s">
        <v>4</v>
      </c>
      <c r="IG153" s="17"/>
      <c r="IH153" s="7"/>
      <c r="II153" s="17"/>
      <c r="IJ153" s="17"/>
    </row>
    <row r="154" spans="1:246" customFormat="1" ht="15" x14ac:dyDescent="0.25">
      <c r="A154" s="41"/>
      <c r="B154" s="42"/>
      <c r="C154" s="163" t="s">
        <v>75</v>
      </c>
      <c r="D154" s="163"/>
      <c r="E154" s="163"/>
      <c r="F154" s="163"/>
      <c r="G154" s="163"/>
      <c r="H154" s="20"/>
      <c r="I154" s="21"/>
      <c r="J154" s="21"/>
      <c r="K154" s="21"/>
      <c r="L154" s="23"/>
      <c r="M154" s="21"/>
      <c r="N154" s="23"/>
      <c r="O154" s="21"/>
      <c r="P154" s="54">
        <v>120.87</v>
      </c>
      <c r="HY154" s="17"/>
      <c r="HZ154" s="17"/>
      <c r="IA154" s="17"/>
      <c r="IB154" s="17"/>
      <c r="IC154" s="17"/>
      <c r="ID154" s="17"/>
      <c r="IG154" s="17"/>
      <c r="IH154" s="7"/>
      <c r="II154" s="17" t="s">
        <v>75</v>
      </c>
      <c r="IJ154" s="17"/>
    </row>
    <row r="155" spans="1:246" customFormat="1" ht="0.75" customHeight="1" x14ac:dyDescent="0.25">
      <c r="A155" s="43"/>
      <c r="B155" s="44"/>
      <c r="C155" s="44"/>
      <c r="D155" s="44"/>
      <c r="E155" s="44"/>
      <c r="F155" s="44"/>
      <c r="G155" s="44"/>
      <c r="H155" s="45"/>
      <c r="I155" s="46"/>
      <c r="J155" s="46"/>
      <c r="K155" s="46"/>
      <c r="L155" s="47"/>
      <c r="M155" s="46"/>
      <c r="N155" s="47"/>
      <c r="O155" s="46"/>
      <c r="P155" s="48"/>
      <c r="HY155" s="17"/>
      <c r="HZ155" s="17"/>
      <c r="IA155" s="17"/>
      <c r="IB155" s="17"/>
      <c r="IC155" s="17"/>
      <c r="ID155" s="17"/>
      <c r="IG155" s="17"/>
      <c r="IH155" s="7"/>
      <c r="II155" s="17"/>
      <c r="IJ155" s="17"/>
    </row>
    <row r="156" spans="1:246" customFormat="1" ht="1.5" customHeight="1" x14ac:dyDescent="0.25">
      <c r="A156" s="43"/>
      <c r="B156" s="56"/>
      <c r="C156" s="56"/>
      <c r="D156" s="56"/>
      <c r="E156" s="56"/>
      <c r="F156" s="46"/>
      <c r="G156" s="46"/>
      <c r="H156" s="46"/>
      <c r="I156" s="46"/>
      <c r="J156" s="47"/>
      <c r="K156" s="46"/>
      <c r="L156" s="47"/>
      <c r="M156" s="57"/>
      <c r="N156" s="47"/>
      <c r="O156" s="58"/>
      <c r="P156" s="59"/>
      <c r="Q156" s="60"/>
      <c r="R156" s="61"/>
      <c r="HY156" s="17"/>
      <c r="HZ156" s="17"/>
      <c r="IA156" s="17"/>
      <c r="IB156" s="17"/>
      <c r="IC156" s="17"/>
      <c r="ID156" s="17"/>
      <c r="IG156" s="17"/>
      <c r="IH156" s="7"/>
      <c r="II156" s="17"/>
      <c r="IJ156" s="17"/>
    </row>
    <row r="157" spans="1:246" customFormat="1" ht="15" x14ac:dyDescent="0.25">
      <c r="A157" s="29"/>
      <c r="B157" s="62"/>
      <c r="C157" s="160" t="s">
        <v>139</v>
      </c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64"/>
      <c r="Q157" s="60"/>
      <c r="R157" s="61"/>
      <c r="HY157" s="17"/>
      <c r="HZ157" s="17"/>
      <c r="IA157" s="17"/>
      <c r="IB157" s="17"/>
      <c r="IC157" s="17"/>
      <c r="ID157" s="17"/>
      <c r="IG157" s="17"/>
      <c r="IH157" s="7"/>
      <c r="II157" s="17"/>
      <c r="IJ157" s="17"/>
      <c r="IK157" s="17" t="s">
        <v>139</v>
      </c>
    </row>
    <row r="158" spans="1:246" customFormat="1" ht="15" x14ac:dyDescent="0.25">
      <c r="A158" s="29"/>
      <c r="B158" s="28"/>
      <c r="C158" s="157" t="s">
        <v>140</v>
      </c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65">
        <v>210414.68</v>
      </c>
      <c r="Q158" s="60"/>
      <c r="R158" s="61"/>
      <c r="HY158" s="17"/>
      <c r="HZ158" s="17"/>
      <c r="IA158" s="17"/>
      <c r="IB158" s="17"/>
      <c r="IC158" s="17"/>
      <c r="ID158" s="17"/>
      <c r="IG158" s="17"/>
      <c r="IH158" s="7"/>
      <c r="II158" s="17"/>
      <c r="IJ158" s="17"/>
      <c r="IK158" s="17"/>
      <c r="IL158" s="3" t="s">
        <v>140</v>
      </c>
    </row>
    <row r="159" spans="1:246" customFormat="1" ht="15" x14ac:dyDescent="0.25">
      <c r="A159" s="29"/>
      <c r="B159" s="28"/>
      <c r="C159" s="157" t="s">
        <v>141</v>
      </c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66"/>
      <c r="Q159" s="60"/>
      <c r="R159" s="61"/>
      <c r="HY159" s="17"/>
      <c r="HZ159" s="17"/>
      <c r="IA159" s="17"/>
      <c r="IB159" s="17"/>
      <c r="IC159" s="17"/>
      <c r="ID159" s="17"/>
      <c r="IG159" s="17"/>
      <c r="IH159" s="7"/>
      <c r="II159" s="17"/>
      <c r="IJ159" s="17"/>
      <c r="IK159" s="17"/>
      <c r="IL159" s="3" t="s">
        <v>141</v>
      </c>
    </row>
    <row r="160" spans="1:246" customFormat="1" ht="15" x14ac:dyDescent="0.25">
      <c r="A160" s="29"/>
      <c r="B160" s="28"/>
      <c r="C160" s="157" t="s">
        <v>142</v>
      </c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65">
        <v>208874.53</v>
      </c>
      <c r="Q160" s="60"/>
      <c r="R160" s="61"/>
      <c r="HY160" s="17"/>
      <c r="HZ160" s="17"/>
      <c r="IA160" s="17"/>
      <c r="IB160" s="17"/>
      <c r="IC160" s="17"/>
      <c r="ID160" s="17"/>
      <c r="IG160" s="17"/>
      <c r="IH160" s="7"/>
      <c r="II160" s="17"/>
      <c r="IJ160" s="17"/>
      <c r="IK160" s="17"/>
      <c r="IL160" s="3" t="s">
        <v>142</v>
      </c>
    </row>
    <row r="161" spans="1:246" customFormat="1" ht="15" x14ac:dyDescent="0.25">
      <c r="A161" s="29"/>
      <c r="B161" s="28"/>
      <c r="C161" s="157" t="s">
        <v>143</v>
      </c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67">
        <v>113.74</v>
      </c>
      <c r="Q161" s="60"/>
      <c r="R161" s="61"/>
      <c r="HY161" s="17"/>
      <c r="HZ161" s="17"/>
      <c r="IA161" s="17"/>
      <c r="IB161" s="17"/>
      <c r="IC161" s="17"/>
      <c r="ID161" s="17"/>
      <c r="IG161" s="17"/>
      <c r="IH161" s="7"/>
      <c r="II161" s="17"/>
      <c r="IJ161" s="17"/>
      <c r="IK161" s="17"/>
      <c r="IL161" s="3" t="s">
        <v>143</v>
      </c>
    </row>
    <row r="162" spans="1:246" customFormat="1" ht="15" x14ac:dyDescent="0.25">
      <c r="A162" s="29"/>
      <c r="B162" s="28"/>
      <c r="C162" s="157" t="s">
        <v>144</v>
      </c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67">
        <v>227.82</v>
      </c>
      <c r="Q162" s="60"/>
      <c r="R162" s="61"/>
      <c r="HY162" s="17"/>
      <c r="HZ162" s="17"/>
      <c r="IA162" s="17"/>
      <c r="IB162" s="17"/>
      <c r="IC162" s="17"/>
      <c r="ID162" s="17"/>
      <c r="IG162" s="17"/>
      <c r="IH162" s="7"/>
      <c r="II162" s="17"/>
      <c r="IJ162" s="17"/>
      <c r="IK162" s="17"/>
      <c r="IL162" s="3" t="s">
        <v>144</v>
      </c>
    </row>
    <row r="163" spans="1:246" customFormat="1" ht="15" x14ac:dyDescent="0.25">
      <c r="A163" s="29"/>
      <c r="B163" s="28"/>
      <c r="C163" s="157" t="s">
        <v>145</v>
      </c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67">
        <v>719.67</v>
      </c>
      <c r="Q163" s="60"/>
      <c r="R163" s="61"/>
      <c r="HY163" s="17"/>
      <c r="HZ163" s="17"/>
      <c r="IA163" s="17"/>
      <c r="IB163" s="17"/>
      <c r="IC163" s="17"/>
      <c r="ID163" s="17"/>
      <c r="IG163" s="17"/>
      <c r="IH163" s="7"/>
      <c r="II163" s="17"/>
      <c r="IJ163" s="17"/>
      <c r="IK163" s="17"/>
      <c r="IL163" s="3" t="s">
        <v>145</v>
      </c>
    </row>
    <row r="164" spans="1:246" customFormat="1" ht="15" x14ac:dyDescent="0.25">
      <c r="A164" s="29"/>
      <c r="B164" s="28"/>
      <c r="C164" s="157" t="s">
        <v>146</v>
      </c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67">
        <v>478.92</v>
      </c>
      <c r="Q164" s="60"/>
      <c r="R164" s="61"/>
      <c r="HY164" s="17"/>
      <c r="HZ164" s="17"/>
      <c r="IA164" s="17"/>
      <c r="IB164" s="17"/>
      <c r="IC164" s="17"/>
      <c r="ID164" s="17"/>
      <c r="IG164" s="17"/>
      <c r="IH164" s="7"/>
      <c r="II164" s="17"/>
      <c r="IJ164" s="17"/>
      <c r="IK164" s="17"/>
      <c r="IL164" s="3" t="s">
        <v>146</v>
      </c>
    </row>
    <row r="165" spans="1:246" customFormat="1" ht="15" x14ac:dyDescent="0.25">
      <c r="A165" s="29"/>
      <c r="B165" s="28"/>
      <c r="C165" s="157" t="s">
        <v>147</v>
      </c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65">
        <v>414189.51</v>
      </c>
      <c r="Q165" s="60"/>
      <c r="R165" s="61"/>
      <c r="HY165" s="17"/>
      <c r="HZ165" s="17"/>
      <c r="IA165" s="17"/>
      <c r="IB165" s="17"/>
      <c r="IC165" s="17"/>
      <c r="ID165" s="17"/>
      <c r="IG165" s="17"/>
      <c r="IH165" s="7"/>
      <c r="II165" s="17"/>
      <c r="IJ165" s="17"/>
      <c r="IK165" s="17"/>
      <c r="IL165" s="3" t="s">
        <v>147</v>
      </c>
    </row>
    <row r="166" spans="1:246" customFormat="1" ht="15" x14ac:dyDescent="0.25">
      <c r="A166" s="29"/>
      <c r="B166" s="28"/>
      <c r="C166" s="157" t="s">
        <v>148</v>
      </c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65">
        <v>413710.59</v>
      </c>
      <c r="Q166" s="60"/>
      <c r="R166" s="61"/>
      <c r="HY166" s="17"/>
      <c r="HZ166" s="17"/>
      <c r="IA166" s="17"/>
      <c r="IB166" s="17"/>
      <c r="IC166" s="17"/>
      <c r="ID166" s="17"/>
      <c r="IG166" s="17"/>
      <c r="IH166" s="7"/>
      <c r="II166" s="17"/>
      <c r="IJ166" s="17"/>
      <c r="IK166" s="17"/>
      <c r="IL166" s="3" t="s">
        <v>148</v>
      </c>
    </row>
    <row r="167" spans="1:246" customFormat="1" ht="15" x14ac:dyDescent="0.25">
      <c r="A167" s="29"/>
      <c r="B167" s="28"/>
      <c r="C167" s="157" t="s">
        <v>149</v>
      </c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66"/>
      <c r="Q167" s="60"/>
      <c r="R167" s="61"/>
      <c r="HY167" s="17"/>
      <c r="HZ167" s="17"/>
      <c r="IA167" s="17"/>
      <c r="IB167" s="17"/>
      <c r="IC167" s="17"/>
      <c r="ID167" s="17"/>
      <c r="IG167" s="17"/>
      <c r="IH167" s="7"/>
      <c r="II167" s="17"/>
      <c r="IJ167" s="17"/>
      <c r="IK167" s="17"/>
      <c r="IL167" s="3" t="s">
        <v>149</v>
      </c>
    </row>
    <row r="168" spans="1:246" customFormat="1" ht="15" x14ac:dyDescent="0.25">
      <c r="A168" s="29"/>
      <c r="B168" s="28"/>
      <c r="C168" s="157" t="s">
        <v>150</v>
      </c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65">
        <v>172890.7</v>
      </c>
      <c r="Q168" s="60"/>
      <c r="R168" s="61"/>
      <c r="HY168" s="17"/>
      <c r="HZ168" s="17"/>
      <c r="IA168" s="17"/>
      <c r="IB168" s="17"/>
      <c r="IC168" s="17"/>
      <c r="ID168" s="17"/>
      <c r="IG168" s="17"/>
      <c r="IH168" s="7"/>
      <c r="II168" s="17"/>
      <c r="IJ168" s="17"/>
      <c r="IK168" s="17"/>
      <c r="IL168" s="3" t="s">
        <v>150</v>
      </c>
    </row>
    <row r="169" spans="1:246" customFormat="1" ht="15" x14ac:dyDescent="0.25">
      <c r="A169" s="29"/>
      <c r="B169" s="28"/>
      <c r="C169" s="157" t="s">
        <v>151</v>
      </c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67">
        <v>33.85</v>
      </c>
      <c r="Q169" s="60"/>
      <c r="R169" s="61"/>
      <c r="HY169" s="17"/>
      <c r="HZ169" s="17"/>
      <c r="IA169" s="17"/>
      <c r="IB169" s="17"/>
      <c r="IC169" s="17"/>
      <c r="ID169" s="17"/>
      <c r="IG169" s="17"/>
      <c r="IH169" s="7"/>
      <c r="II169" s="17"/>
      <c r="IJ169" s="17"/>
      <c r="IK169" s="17"/>
      <c r="IL169" s="3" t="s">
        <v>151</v>
      </c>
    </row>
    <row r="170" spans="1:246" customFormat="1" ht="15" x14ac:dyDescent="0.25">
      <c r="A170" s="29"/>
      <c r="B170" s="28"/>
      <c r="C170" s="157" t="s">
        <v>152</v>
      </c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67">
        <v>195.8</v>
      </c>
      <c r="Q170" s="60"/>
      <c r="R170" s="61"/>
      <c r="HY170" s="17"/>
      <c r="HZ170" s="17"/>
      <c r="IA170" s="17"/>
      <c r="IB170" s="17"/>
      <c r="IC170" s="17"/>
      <c r="ID170" s="17"/>
      <c r="IG170" s="17"/>
      <c r="IH170" s="7"/>
      <c r="II170" s="17"/>
      <c r="IJ170" s="17"/>
      <c r="IK170" s="17"/>
      <c r="IL170" s="3" t="s">
        <v>152</v>
      </c>
    </row>
    <row r="171" spans="1:246" customFormat="1" ht="15" x14ac:dyDescent="0.25">
      <c r="A171" s="29"/>
      <c r="B171" s="28"/>
      <c r="C171" s="157" t="s">
        <v>153</v>
      </c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65">
        <v>157508.72</v>
      </c>
      <c r="Q171" s="60"/>
      <c r="R171" s="61"/>
      <c r="HY171" s="17"/>
      <c r="HZ171" s="17"/>
      <c r="IA171" s="17"/>
      <c r="IB171" s="17"/>
      <c r="IC171" s="17"/>
      <c r="ID171" s="17"/>
      <c r="IG171" s="17"/>
      <c r="IH171" s="7"/>
      <c r="II171" s="17"/>
      <c r="IJ171" s="17"/>
      <c r="IK171" s="17"/>
      <c r="IL171" s="3" t="s">
        <v>153</v>
      </c>
    </row>
    <row r="172" spans="1:246" customFormat="1" ht="15" x14ac:dyDescent="0.25">
      <c r="A172" s="29"/>
      <c r="B172" s="28"/>
      <c r="C172" s="157" t="s">
        <v>154</v>
      </c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65">
        <v>83081.52</v>
      </c>
      <c r="Q172" s="60"/>
      <c r="R172" s="61"/>
      <c r="HY172" s="17"/>
      <c r="HZ172" s="17"/>
      <c r="IA172" s="17"/>
      <c r="IB172" s="17"/>
      <c r="IC172" s="17"/>
      <c r="ID172" s="17"/>
      <c r="IG172" s="17"/>
      <c r="IH172" s="7"/>
      <c r="II172" s="17"/>
      <c r="IJ172" s="17"/>
      <c r="IK172" s="17"/>
      <c r="IL172" s="3" t="s">
        <v>154</v>
      </c>
    </row>
    <row r="173" spans="1:246" customFormat="1" ht="15" x14ac:dyDescent="0.25">
      <c r="A173" s="29"/>
      <c r="B173" s="28"/>
      <c r="C173" s="157" t="s">
        <v>155</v>
      </c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67">
        <v>478.92</v>
      </c>
      <c r="Q173" s="60"/>
      <c r="R173" s="61"/>
      <c r="HY173" s="17"/>
      <c r="HZ173" s="17"/>
      <c r="IA173" s="17"/>
      <c r="IB173" s="17"/>
      <c r="IC173" s="17"/>
      <c r="ID173" s="17"/>
      <c r="IG173" s="17"/>
      <c r="IH173" s="7"/>
      <c r="II173" s="17"/>
      <c r="IJ173" s="17"/>
      <c r="IK173" s="17"/>
      <c r="IL173" s="3" t="s">
        <v>155</v>
      </c>
    </row>
    <row r="174" spans="1:246" customFormat="1" ht="15" x14ac:dyDescent="0.25">
      <c r="A174" s="29"/>
      <c r="B174" s="28"/>
      <c r="C174" s="157" t="s">
        <v>156</v>
      </c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65">
        <v>88195.7</v>
      </c>
      <c r="Q174" s="60"/>
      <c r="R174" s="61"/>
      <c r="HY174" s="17"/>
      <c r="HZ174" s="17"/>
      <c r="IA174" s="17"/>
      <c r="IB174" s="17"/>
      <c r="IC174" s="17"/>
      <c r="ID174" s="17"/>
      <c r="IG174" s="17"/>
      <c r="IH174" s="7"/>
      <c r="II174" s="17"/>
      <c r="IJ174" s="17"/>
      <c r="IK174" s="17"/>
      <c r="IL174" s="3" t="s">
        <v>156</v>
      </c>
    </row>
    <row r="175" spans="1:246" customFormat="1" ht="15" x14ac:dyDescent="0.25">
      <c r="A175" s="29"/>
      <c r="B175" s="28"/>
      <c r="C175" s="157" t="s">
        <v>141</v>
      </c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66"/>
      <c r="Q175" s="60"/>
      <c r="R175" s="61"/>
      <c r="HY175" s="17"/>
      <c r="HZ175" s="17"/>
      <c r="IA175" s="17"/>
      <c r="IB175" s="17"/>
      <c r="IC175" s="17"/>
      <c r="ID175" s="17"/>
      <c r="IG175" s="17"/>
      <c r="IH175" s="7"/>
      <c r="II175" s="17"/>
      <c r="IJ175" s="17"/>
      <c r="IK175" s="17"/>
      <c r="IL175" s="3" t="s">
        <v>141</v>
      </c>
    </row>
    <row r="176" spans="1:246" customFormat="1" ht="15" x14ac:dyDescent="0.25">
      <c r="A176" s="29"/>
      <c r="B176" s="28"/>
      <c r="C176" s="157" t="s">
        <v>157</v>
      </c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65">
        <v>35983.83</v>
      </c>
      <c r="Q176" s="60"/>
      <c r="R176" s="61"/>
      <c r="HY176" s="17"/>
      <c r="HZ176" s="17"/>
      <c r="IA176" s="17"/>
      <c r="IB176" s="17"/>
      <c r="IC176" s="17"/>
      <c r="ID176" s="17"/>
      <c r="IG176" s="17"/>
      <c r="IH176" s="7"/>
      <c r="II176" s="17"/>
      <c r="IJ176" s="17"/>
      <c r="IK176" s="17"/>
      <c r="IL176" s="3" t="s">
        <v>157</v>
      </c>
    </row>
    <row r="177" spans="1:248" customFormat="1" ht="15" x14ac:dyDescent="0.25">
      <c r="A177" s="29"/>
      <c r="B177" s="28"/>
      <c r="C177" s="157" t="s">
        <v>158</v>
      </c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67">
        <v>79.89</v>
      </c>
      <c r="Q177" s="60"/>
      <c r="R177" s="61"/>
      <c r="HY177" s="17"/>
      <c r="HZ177" s="17"/>
      <c r="IA177" s="17"/>
      <c r="IB177" s="17"/>
      <c r="IC177" s="17"/>
      <c r="ID177" s="17"/>
      <c r="IG177" s="17"/>
      <c r="IH177" s="7"/>
      <c r="II177" s="17"/>
      <c r="IJ177" s="17"/>
      <c r="IK177" s="17"/>
      <c r="IL177" s="3" t="s">
        <v>158</v>
      </c>
    </row>
    <row r="178" spans="1:248" customFormat="1" ht="15" x14ac:dyDescent="0.25">
      <c r="A178" s="29"/>
      <c r="B178" s="28"/>
      <c r="C178" s="157" t="s">
        <v>159</v>
      </c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67">
        <v>32.020000000000003</v>
      </c>
      <c r="Q178" s="60"/>
      <c r="R178" s="61"/>
      <c r="HY178" s="17"/>
      <c r="HZ178" s="17"/>
      <c r="IA178" s="17"/>
      <c r="IB178" s="17"/>
      <c r="IC178" s="17"/>
      <c r="ID178" s="17"/>
      <c r="IG178" s="17"/>
      <c r="IH178" s="7"/>
      <c r="II178" s="17"/>
      <c r="IJ178" s="17"/>
      <c r="IK178" s="17"/>
      <c r="IL178" s="3" t="s">
        <v>159</v>
      </c>
    </row>
    <row r="179" spans="1:248" customFormat="1" ht="15" x14ac:dyDescent="0.25">
      <c r="A179" s="29"/>
      <c r="B179" s="28"/>
      <c r="C179" s="157" t="s">
        <v>160</v>
      </c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67">
        <v>719.67</v>
      </c>
      <c r="Q179" s="60"/>
      <c r="R179" s="61"/>
      <c r="HY179" s="17"/>
      <c r="HZ179" s="17"/>
      <c r="IA179" s="17"/>
      <c r="IB179" s="17"/>
      <c r="IC179" s="17"/>
      <c r="ID179" s="17"/>
      <c r="IG179" s="17"/>
      <c r="IH179" s="7"/>
      <c r="II179" s="17"/>
      <c r="IJ179" s="17"/>
      <c r="IK179" s="17"/>
      <c r="IL179" s="3" t="s">
        <v>160</v>
      </c>
    </row>
    <row r="180" spans="1:248" customFormat="1" ht="15" x14ac:dyDescent="0.25">
      <c r="A180" s="29"/>
      <c r="B180" s="28"/>
      <c r="C180" s="157" t="s">
        <v>161</v>
      </c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65">
        <v>33574.17</v>
      </c>
      <c r="Q180" s="60"/>
      <c r="R180" s="61"/>
      <c r="HY180" s="17"/>
      <c r="HZ180" s="17"/>
      <c r="IA180" s="17"/>
      <c r="IB180" s="17"/>
      <c r="IC180" s="17"/>
      <c r="ID180" s="17"/>
      <c r="IG180" s="17"/>
      <c r="IH180" s="7"/>
      <c r="II180" s="17"/>
      <c r="IJ180" s="17"/>
      <c r="IK180" s="17"/>
      <c r="IL180" s="3" t="s">
        <v>161</v>
      </c>
    </row>
    <row r="181" spans="1:248" customFormat="1" ht="15" x14ac:dyDescent="0.25">
      <c r="A181" s="29"/>
      <c r="B181" s="28"/>
      <c r="C181" s="157" t="s">
        <v>162</v>
      </c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65">
        <v>17806.12</v>
      </c>
      <c r="Q181" s="60"/>
      <c r="R181" s="61"/>
      <c r="HY181" s="17"/>
      <c r="HZ181" s="17"/>
      <c r="IA181" s="17"/>
      <c r="IB181" s="17"/>
      <c r="IC181" s="17"/>
      <c r="ID181" s="17"/>
      <c r="IG181" s="17"/>
      <c r="IH181" s="7"/>
      <c r="II181" s="17"/>
      <c r="IJ181" s="17"/>
      <c r="IK181" s="17"/>
      <c r="IL181" s="3" t="s">
        <v>162</v>
      </c>
    </row>
    <row r="182" spans="1:248" customFormat="1" ht="15" x14ac:dyDescent="0.25">
      <c r="A182" s="29"/>
      <c r="B182" s="28"/>
      <c r="C182" s="157" t="s">
        <v>163</v>
      </c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65">
        <v>209102.35</v>
      </c>
      <c r="Q182" s="60"/>
      <c r="R182" s="61"/>
      <c r="HY182" s="17"/>
      <c r="HZ182" s="17"/>
      <c r="IA182" s="17"/>
      <c r="IB182" s="17"/>
      <c r="IC182" s="17"/>
      <c r="ID182" s="17"/>
      <c r="IG182" s="17"/>
      <c r="IH182" s="7"/>
      <c r="II182" s="17"/>
      <c r="IJ182" s="17"/>
      <c r="IK182" s="17"/>
      <c r="IL182" s="3" t="s">
        <v>163</v>
      </c>
    </row>
    <row r="183" spans="1:248" customFormat="1" ht="15" x14ac:dyDescent="0.25">
      <c r="A183" s="29"/>
      <c r="B183" s="28"/>
      <c r="C183" s="157" t="s">
        <v>164</v>
      </c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65">
        <v>191082.89</v>
      </c>
      <c r="Q183" s="60"/>
      <c r="R183" s="61"/>
      <c r="HY183" s="17"/>
      <c r="HZ183" s="17"/>
      <c r="IA183" s="17"/>
      <c r="IB183" s="17"/>
      <c r="IC183" s="17"/>
      <c r="ID183" s="17"/>
      <c r="IG183" s="17"/>
      <c r="IH183" s="7"/>
      <c r="II183" s="17"/>
      <c r="IJ183" s="17"/>
      <c r="IK183" s="17"/>
      <c r="IL183" s="3" t="s">
        <v>164</v>
      </c>
    </row>
    <row r="184" spans="1:248" customFormat="1" ht="15" x14ac:dyDescent="0.25">
      <c r="A184" s="29"/>
      <c r="B184" s="28"/>
      <c r="C184" s="157" t="s">
        <v>165</v>
      </c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65">
        <v>100887.64</v>
      </c>
      <c r="Q184" s="60"/>
      <c r="R184" s="61"/>
      <c r="HY184" s="17"/>
      <c r="HZ184" s="17"/>
      <c r="IA184" s="17"/>
      <c r="IB184" s="17"/>
      <c r="IC184" s="17"/>
      <c r="ID184" s="17"/>
      <c r="IG184" s="17"/>
      <c r="IH184" s="7"/>
      <c r="II184" s="17"/>
      <c r="IJ184" s="17"/>
      <c r="IK184" s="17"/>
      <c r="IL184" s="3" t="s">
        <v>165</v>
      </c>
    </row>
    <row r="185" spans="1:248" customFormat="1" ht="15" x14ac:dyDescent="0.25">
      <c r="A185" s="29"/>
      <c r="B185" s="62"/>
      <c r="C185" s="160" t="s">
        <v>166</v>
      </c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68">
        <v>502385.21</v>
      </c>
      <c r="Q185" s="60"/>
      <c r="R185" s="61"/>
      <c r="HY185" s="17"/>
      <c r="HZ185" s="17"/>
      <c r="IA185" s="17"/>
      <c r="IB185" s="17"/>
      <c r="IC185" s="17"/>
      <c r="ID185" s="17"/>
      <c r="IG185" s="17"/>
      <c r="IH185" s="7"/>
      <c r="II185" s="17"/>
      <c r="IJ185" s="17"/>
      <c r="IK185" s="17"/>
      <c r="IM185" s="17" t="s">
        <v>166</v>
      </c>
    </row>
    <row r="186" spans="1:248" customFormat="1" ht="15" x14ac:dyDescent="0.25">
      <c r="A186" s="29"/>
      <c r="B186" s="28"/>
      <c r="C186" s="157" t="s">
        <v>167</v>
      </c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66"/>
      <c r="Q186" s="60"/>
      <c r="R186" s="61"/>
      <c r="HY186" s="17"/>
      <c r="HZ186" s="17"/>
      <c r="IA186" s="17"/>
      <c r="IB186" s="17"/>
      <c r="IC186" s="17"/>
      <c r="ID186" s="17"/>
      <c r="IG186" s="17"/>
      <c r="IH186" s="7"/>
      <c r="II186" s="17"/>
      <c r="IJ186" s="17"/>
      <c r="IK186" s="17"/>
      <c r="IL186" s="3" t="s">
        <v>167</v>
      </c>
      <c r="IM186" s="17"/>
    </row>
    <row r="187" spans="1:248" customFormat="1" ht="15" x14ac:dyDescent="0.25">
      <c r="A187" s="29"/>
      <c r="B187" s="28"/>
      <c r="C187" s="157" t="s">
        <v>168</v>
      </c>
      <c r="D187" s="157"/>
      <c r="E187" s="157"/>
      <c r="F187" s="157"/>
      <c r="G187" s="157"/>
      <c r="H187" s="157"/>
      <c r="I187" s="157"/>
      <c r="J187" s="157"/>
      <c r="K187" s="69" t="s">
        <v>169</v>
      </c>
      <c r="L187" s="63"/>
      <c r="M187" s="63"/>
      <c r="O187" s="63"/>
      <c r="P187" s="70"/>
      <c r="Q187" s="60"/>
      <c r="R187" s="61"/>
      <c r="HY187" s="17"/>
      <c r="HZ187" s="17"/>
      <c r="IA187" s="17"/>
      <c r="IB187" s="17"/>
      <c r="IC187" s="17"/>
      <c r="ID187" s="17"/>
      <c r="IG187" s="17"/>
      <c r="IH187" s="7"/>
      <c r="II187" s="17"/>
      <c r="IJ187" s="17"/>
      <c r="IK187" s="17"/>
      <c r="IM187" s="17"/>
      <c r="IN187" s="3" t="s">
        <v>168</v>
      </c>
    </row>
    <row r="188" spans="1:248" customFormat="1" ht="15" x14ac:dyDescent="0.25">
      <c r="A188" s="29"/>
      <c r="B188" s="28"/>
      <c r="C188" s="157" t="s">
        <v>170</v>
      </c>
      <c r="D188" s="157"/>
      <c r="E188" s="157"/>
      <c r="F188" s="157"/>
      <c r="G188" s="157"/>
      <c r="H188" s="157"/>
      <c r="I188" s="157"/>
      <c r="J188" s="157"/>
      <c r="K188" s="69" t="s">
        <v>171</v>
      </c>
      <c r="L188" s="63"/>
      <c r="M188" s="63"/>
      <c r="O188" s="63"/>
      <c r="P188" s="70"/>
      <c r="Q188" s="60"/>
      <c r="R188" s="61"/>
      <c r="HY188" s="17"/>
      <c r="HZ188" s="17"/>
      <c r="IA188" s="17"/>
      <c r="IB188" s="17"/>
      <c r="IC188" s="17"/>
      <c r="ID188" s="17"/>
      <c r="IG188" s="17"/>
      <c r="IH188" s="7"/>
      <c r="II188" s="17"/>
      <c r="IJ188" s="17"/>
      <c r="IK188" s="17"/>
      <c r="IM188" s="17"/>
      <c r="IN188" s="3" t="s">
        <v>170</v>
      </c>
    </row>
    <row r="189" spans="1:248" customFormat="1" ht="15" x14ac:dyDescent="0.25">
      <c r="A189" s="166" t="s">
        <v>172</v>
      </c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8"/>
      <c r="HY189" s="17" t="s">
        <v>172</v>
      </c>
      <c r="HZ189" s="17"/>
      <c r="IA189" s="17"/>
      <c r="IB189" s="17"/>
      <c r="IC189" s="17"/>
      <c r="ID189" s="17"/>
      <c r="IG189" s="17"/>
      <c r="IH189" s="7"/>
      <c r="II189" s="17"/>
      <c r="IJ189" s="17"/>
      <c r="IK189" s="17"/>
      <c r="IM189" s="17"/>
    </row>
    <row r="190" spans="1:248" customFormat="1" ht="15" x14ac:dyDescent="0.25">
      <c r="A190" s="166" t="s">
        <v>173</v>
      </c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8"/>
      <c r="HY190" s="17"/>
      <c r="HZ190" s="17"/>
      <c r="IA190" s="17"/>
      <c r="IB190" s="17"/>
      <c r="IC190" s="17"/>
      <c r="ID190" s="17"/>
      <c r="IG190" s="17"/>
      <c r="IH190" s="7"/>
      <c r="II190" s="17"/>
      <c r="IJ190" s="17" t="s">
        <v>173</v>
      </c>
      <c r="IK190" s="17"/>
      <c r="IM190" s="17"/>
    </row>
    <row r="191" spans="1:248" customFormat="1" ht="15" x14ac:dyDescent="0.25">
      <c r="A191" s="18" t="s">
        <v>174</v>
      </c>
      <c r="B191" s="19" t="s">
        <v>175</v>
      </c>
      <c r="C191" s="164" t="s">
        <v>176</v>
      </c>
      <c r="D191" s="164"/>
      <c r="E191" s="164"/>
      <c r="F191" s="164"/>
      <c r="G191" s="164"/>
      <c r="H191" s="20" t="s">
        <v>64</v>
      </c>
      <c r="I191" s="21">
        <v>2</v>
      </c>
      <c r="J191" s="22">
        <v>1</v>
      </c>
      <c r="K191" s="22">
        <v>2</v>
      </c>
      <c r="L191" s="23"/>
      <c r="M191" s="21"/>
      <c r="N191" s="24"/>
      <c r="O191" s="21"/>
      <c r="P191" s="25"/>
      <c r="HY191" s="17"/>
      <c r="HZ191" s="17" t="s">
        <v>176</v>
      </c>
      <c r="IA191" s="17" t="s">
        <v>4</v>
      </c>
      <c r="IB191" s="17" t="s">
        <v>4</v>
      </c>
      <c r="IC191" s="17" t="s">
        <v>4</v>
      </c>
      <c r="ID191" s="17" t="s">
        <v>4</v>
      </c>
      <c r="IG191" s="17"/>
      <c r="IH191" s="7"/>
      <c r="II191" s="17"/>
      <c r="IJ191" s="17"/>
      <c r="IK191" s="17"/>
      <c r="IM191" s="17"/>
    </row>
    <row r="192" spans="1:248" customFormat="1" ht="15" x14ac:dyDescent="0.25">
      <c r="A192" s="29"/>
      <c r="B192" s="28"/>
      <c r="C192" s="163" t="s">
        <v>68</v>
      </c>
      <c r="D192" s="163"/>
      <c r="E192" s="163"/>
      <c r="F192" s="163"/>
      <c r="G192" s="163"/>
      <c r="H192" s="20"/>
      <c r="I192" s="21"/>
      <c r="J192" s="21"/>
      <c r="K192" s="21"/>
      <c r="L192" s="23"/>
      <c r="M192" s="21"/>
      <c r="N192" s="30"/>
      <c r="O192" s="21"/>
      <c r="P192" s="31">
        <v>5728.17</v>
      </c>
      <c r="Q192" s="32"/>
      <c r="R192" s="32"/>
      <c r="HY192" s="17"/>
      <c r="HZ192" s="17"/>
      <c r="IA192" s="17"/>
      <c r="IB192" s="17"/>
      <c r="IC192" s="17"/>
      <c r="ID192" s="17"/>
      <c r="IG192" s="17" t="s">
        <v>68</v>
      </c>
      <c r="IH192" s="7"/>
      <c r="II192" s="17"/>
      <c r="IJ192" s="17"/>
      <c r="IK192" s="17"/>
      <c r="IM192" s="17"/>
    </row>
    <row r="193" spans="1:262" customFormat="1" ht="15" x14ac:dyDescent="0.25">
      <c r="A193" s="33"/>
      <c r="B193" s="34"/>
      <c r="C193" s="165" t="s">
        <v>69</v>
      </c>
      <c r="D193" s="165"/>
      <c r="E193" s="165"/>
      <c r="F193" s="165"/>
      <c r="G193" s="165"/>
      <c r="H193" s="35"/>
      <c r="I193" s="36"/>
      <c r="J193" s="36"/>
      <c r="K193" s="36"/>
      <c r="L193" s="37"/>
      <c r="M193" s="36"/>
      <c r="N193" s="37"/>
      <c r="O193" s="36"/>
      <c r="P193" s="38">
        <v>5627.27</v>
      </c>
      <c r="HY193" s="17"/>
      <c r="HZ193" s="17"/>
      <c r="IA193" s="17"/>
      <c r="IB193" s="17"/>
      <c r="IC193" s="17"/>
      <c r="ID193" s="17"/>
      <c r="IG193" s="17"/>
      <c r="IH193" s="7" t="s">
        <v>69</v>
      </c>
      <c r="II193" s="17"/>
      <c r="IJ193" s="17"/>
      <c r="IK193" s="17"/>
      <c r="IM193" s="17"/>
    </row>
    <row r="194" spans="1:262" customFormat="1" ht="15" x14ac:dyDescent="0.25">
      <c r="A194" s="33"/>
      <c r="B194" s="34" t="s">
        <v>70</v>
      </c>
      <c r="C194" s="165" t="s">
        <v>71</v>
      </c>
      <c r="D194" s="165"/>
      <c r="E194" s="165"/>
      <c r="F194" s="165"/>
      <c r="G194" s="165"/>
      <c r="H194" s="35" t="s">
        <v>72</v>
      </c>
      <c r="I194" s="39">
        <v>90</v>
      </c>
      <c r="J194" s="36"/>
      <c r="K194" s="39">
        <v>90</v>
      </c>
      <c r="L194" s="37"/>
      <c r="M194" s="36"/>
      <c r="N194" s="37"/>
      <c r="O194" s="36"/>
      <c r="P194" s="38">
        <v>5064.54</v>
      </c>
      <c r="HY194" s="17"/>
      <c r="HZ194" s="17"/>
      <c r="IA194" s="17"/>
      <c r="IB194" s="17"/>
      <c r="IC194" s="17"/>
      <c r="ID194" s="17"/>
      <c r="IG194" s="17"/>
      <c r="IH194" s="7" t="s">
        <v>71</v>
      </c>
      <c r="II194" s="17"/>
      <c r="IJ194" s="17"/>
      <c r="IK194" s="17"/>
      <c r="IM194" s="17"/>
    </row>
    <row r="195" spans="1:262" customFormat="1" ht="15" x14ac:dyDescent="0.25">
      <c r="A195" s="33"/>
      <c r="B195" s="34" t="s">
        <v>73</v>
      </c>
      <c r="C195" s="165" t="s">
        <v>74</v>
      </c>
      <c r="D195" s="165"/>
      <c r="E195" s="165"/>
      <c r="F195" s="165"/>
      <c r="G195" s="165"/>
      <c r="H195" s="35" t="s">
        <v>72</v>
      </c>
      <c r="I195" s="39">
        <v>46</v>
      </c>
      <c r="J195" s="36"/>
      <c r="K195" s="39">
        <v>46</v>
      </c>
      <c r="L195" s="37"/>
      <c r="M195" s="36"/>
      <c r="N195" s="37"/>
      <c r="O195" s="36"/>
      <c r="P195" s="38">
        <v>2588.54</v>
      </c>
      <c r="HY195" s="17"/>
      <c r="HZ195" s="17"/>
      <c r="IA195" s="17"/>
      <c r="IB195" s="17"/>
      <c r="IC195" s="17"/>
      <c r="ID195" s="17"/>
      <c r="IG195" s="17"/>
      <c r="IH195" s="7" t="s">
        <v>74</v>
      </c>
      <c r="II195" s="17"/>
      <c r="IJ195" s="17"/>
      <c r="IK195" s="17"/>
      <c r="IM195" s="17"/>
    </row>
    <row r="196" spans="1:262" customFormat="1" ht="15" x14ac:dyDescent="0.25">
      <c r="A196" s="41"/>
      <c r="B196" s="42"/>
      <c r="C196" s="163" t="s">
        <v>75</v>
      </c>
      <c r="D196" s="163"/>
      <c r="E196" s="163"/>
      <c r="F196" s="163"/>
      <c r="G196" s="163"/>
      <c r="H196" s="20"/>
      <c r="I196" s="21"/>
      <c r="J196" s="21"/>
      <c r="K196" s="21"/>
      <c r="L196" s="23"/>
      <c r="M196" s="21"/>
      <c r="N196" s="30">
        <v>6746.9</v>
      </c>
      <c r="O196" s="21"/>
      <c r="P196" s="31">
        <v>13493.8</v>
      </c>
      <c r="HY196" s="17"/>
      <c r="HZ196" s="17"/>
      <c r="IA196" s="17"/>
      <c r="IB196" s="17"/>
      <c r="IC196" s="17"/>
      <c r="ID196" s="17"/>
      <c r="IG196" s="17"/>
      <c r="IH196" s="7"/>
      <c r="II196" s="17" t="s">
        <v>75</v>
      </c>
      <c r="IJ196" s="17"/>
      <c r="IK196" s="17"/>
      <c r="IM196" s="17"/>
    </row>
    <row r="197" spans="1:262" customFormat="1" ht="0.75" customHeight="1" x14ac:dyDescent="0.25">
      <c r="A197" s="43"/>
      <c r="B197" s="44"/>
      <c r="C197" s="44"/>
      <c r="D197" s="44"/>
      <c r="E197" s="44"/>
      <c r="F197" s="44"/>
      <c r="G197" s="44"/>
      <c r="H197" s="45"/>
      <c r="I197" s="46"/>
      <c r="J197" s="46"/>
      <c r="K197" s="46"/>
      <c r="L197" s="47"/>
      <c r="M197" s="46"/>
      <c r="N197" s="47"/>
      <c r="O197" s="46"/>
      <c r="P197" s="48"/>
      <c r="HY197" s="17"/>
      <c r="HZ197" s="17"/>
      <c r="IA197" s="17"/>
      <c r="IB197" s="17"/>
      <c r="IC197" s="17"/>
      <c r="ID197" s="17"/>
      <c r="IG197" s="17"/>
      <c r="IH197" s="7"/>
      <c r="II197" s="17"/>
      <c r="IJ197" s="17"/>
      <c r="IK197" s="17"/>
      <c r="IM197" s="17"/>
    </row>
    <row r="198" spans="1:262" customFormat="1" ht="33.75" x14ac:dyDescent="0.25">
      <c r="A198" s="18" t="s">
        <v>177</v>
      </c>
      <c r="B198" s="19" t="s">
        <v>178</v>
      </c>
      <c r="C198" s="164" t="s">
        <v>179</v>
      </c>
      <c r="D198" s="164"/>
      <c r="E198" s="164"/>
      <c r="F198" s="164"/>
      <c r="G198" s="164"/>
      <c r="H198" s="20" t="s">
        <v>64</v>
      </c>
      <c r="I198" s="21">
        <v>2</v>
      </c>
      <c r="J198" s="22">
        <v>1</v>
      </c>
      <c r="K198" s="22">
        <v>2</v>
      </c>
      <c r="L198" s="23"/>
      <c r="M198" s="21"/>
      <c r="N198" s="53">
        <v>29994.63</v>
      </c>
      <c r="O198" s="21"/>
      <c r="P198" s="31">
        <v>59989.26</v>
      </c>
      <c r="HY198" s="17"/>
      <c r="HZ198" s="17" t="s">
        <v>179</v>
      </c>
      <c r="IA198" s="17" t="s">
        <v>4</v>
      </c>
      <c r="IB198" s="17" t="s">
        <v>4</v>
      </c>
      <c r="IC198" s="17" t="s">
        <v>4</v>
      </c>
      <c r="ID198" s="17" t="s">
        <v>4</v>
      </c>
      <c r="IG198" s="17"/>
      <c r="IH198" s="7"/>
      <c r="II198" s="17"/>
      <c r="IJ198" s="17"/>
      <c r="IK198" s="17"/>
      <c r="IM198" s="17"/>
    </row>
    <row r="199" spans="1:262" customFormat="1" ht="15" x14ac:dyDescent="0.25">
      <c r="A199" s="41"/>
      <c r="B199" s="42"/>
      <c r="C199" s="161" t="s">
        <v>180</v>
      </c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2"/>
      <c r="HY199" s="17"/>
      <c r="HZ199" s="17"/>
      <c r="IA199" s="17"/>
      <c r="IB199" s="17"/>
      <c r="IC199" s="17"/>
      <c r="ID199" s="17"/>
      <c r="IG199" s="17"/>
      <c r="IH199" s="7"/>
      <c r="II199" s="17"/>
      <c r="IJ199" s="17"/>
      <c r="IK199" s="17"/>
      <c r="IM199" s="17"/>
      <c r="IO199" s="3" t="s">
        <v>180</v>
      </c>
      <c r="IP199" s="3" t="s">
        <v>4</v>
      </c>
      <c r="IQ199" s="3" t="s">
        <v>4</v>
      </c>
      <c r="IR199" s="3" t="s">
        <v>4</v>
      </c>
      <c r="IS199" s="3" t="s">
        <v>4</v>
      </c>
      <c r="IT199" s="3" t="s">
        <v>4</v>
      </c>
      <c r="IU199" s="3" t="s">
        <v>4</v>
      </c>
      <c r="IV199" s="3" t="s">
        <v>4</v>
      </c>
      <c r="IW199" s="3" t="s">
        <v>4</v>
      </c>
      <c r="IX199" s="3" t="s">
        <v>4</v>
      </c>
      <c r="IY199" s="3" t="s">
        <v>4</v>
      </c>
      <c r="IZ199" s="3" t="s">
        <v>4</v>
      </c>
      <c r="JA199" s="3" t="s">
        <v>4</v>
      </c>
      <c r="JB199" s="3" t="s">
        <v>4</v>
      </c>
    </row>
    <row r="200" spans="1:262" customFormat="1" ht="15" x14ac:dyDescent="0.25">
      <c r="A200" s="41"/>
      <c r="B200" s="42"/>
      <c r="C200" s="163" t="s">
        <v>75</v>
      </c>
      <c r="D200" s="163"/>
      <c r="E200" s="163"/>
      <c r="F200" s="163"/>
      <c r="G200" s="163"/>
      <c r="H200" s="20"/>
      <c r="I200" s="21"/>
      <c r="J200" s="21"/>
      <c r="K200" s="21"/>
      <c r="L200" s="23"/>
      <c r="M200" s="21"/>
      <c r="N200" s="23"/>
      <c r="O200" s="21"/>
      <c r="P200" s="31">
        <v>59989.26</v>
      </c>
      <c r="HY200" s="17"/>
      <c r="HZ200" s="17"/>
      <c r="IA200" s="17"/>
      <c r="IB200" s="17"/>
      <c r="IC200" s="17"/>
      <c r="ID200" s="17"/>
      <c r="IG200" s="17"/>
      <c r="IH200" s="7"/>
      <c r="II200" s="17" t="s">
        <v>75</v>
      </c>
      <c r="IJ200" s="17"/>
      <c r="IK200" s="17"/>
      <c r="IM200" s="17"/>
    </row>
    <row r="201" spans="1:262" customFormat="1" ht="0.75" customHeight="1" x14ac:dyDescent="0.25">
      <c r="A201" s="43"/>
      <c r="B201" s="44"/>
      <c r="C201" s="44"/>
      <c r="D201" s="44"/>
      <c r="E201" s="44"/>
      <c r="F201" s="44"/>
      <c r="G201" s="44"/>
      <c r="H201" s="45"/>
      <c r="I201" s="46"/>
      <c r="J201" s="46"/>
      <c r="K201" s="46"/>
      <c r="L201" s="47"/>
      <c r="M201" s="46"/>
      <c r="N201" s="47"/>
      <c r="O201" s="46"/>
      <c r="P201" s="48"/>
      <c r="HY201" s="17"/>
      <c r="HZ201" s="17"/>
      <c r="IA201" s="17"/>
      <c r="IB201" s="17"/>
      <c r="IC201" s="17"/>
      <c r="ID201" s="17"/>
      <c r="IG201" s="17"/>
      <c r="IH201" s="7"/>
      <c r="II201" s="17"/>
      <c r="IJ201" s="17"/>
      <c r="IK201" s="17"/>
      <c r="IM201" s="17"/>
    </row>
    <row r="202" spans="1:262" customFormat="1" ht="15" x14ac:dyDescent="0.25">
      <c r="A202" s="18" t="s">
        <v>181</v>
      </c>
      <c r="B202" s="19" t="s">
        <v>175</v>
      </c>
      <c r="C202" s="164" t="s">
        <v>176</v>
      </c>
      <c r="D202" s="164"/>
      <c r="E202" s="164"/>
      <c r="F202" s="164"/>
      <c r="G202" s="164"/>
      <c r="H202" s="20" t="s">
        <v>64</v>
      </c>
      <c r="I202" s="21">
        <v>2</v>
      </c>
      <c r="J202" s="22">
        <v>1</v>
      </c>
      <c r="K202" s="22">
        <v>2</v>
      </c>
      <c r="L202" s="23"/>
      <c r="M202" s="21"/>
      <c r="N202" s="24"/>
      <c r="O202" s="21"/>
      <c r="P202" s="25"/>
      <c r="HY202" s="17"/>
      <c r="HZ202" s="17" t="s">
        <v>176</v>
      </c>
      <c r="IA202" s="17" t="s">
        <v>4</v>
      </c>
      <c r="IB202" s="17" t="s">
        <v>4</v>
      </c>
      <c r="IC202" s="17" t="s">
        <v>4</v>
      </c>
      <c r="ID202" s="17" t="s">
        <v>4</v>
      </c>
      <c r="IG202" s="17"/>
      <c r="IH202" s="7"/>
      <c r="II202" s="17"/>
      <c r="IJ202" s="17"/>
      <c r="IK202" s="17"/>
      <c r="IM202" s="17"/>
    </row>
    <row r="203" spans="1:262" customFormat="1" ht="15" x14ac:dyDescent="0.25">
      <c r="A203" s="29"/>
      <c r="B203" s="28"/>
      <c r="C203" s="163" t="s">
        <v>68</v>
      </c>
      <c r="D203" s="163"/>
      <c r="E203" s="163"/>
      <c r="F203" s="163"/>
      <c r="G203" s="163"/>
      <c r="H203" s="20"/>
      <c r="I203" s="21"/>
      <c r="J203" s="21"/>
      <c r="K203" s="21"/>
      <c r="L203" s="23"/>
      <c r="M203" s="21"/>
      <c r="N203" s="30"/>
      <c r="O203" s="21"/>
      <c r="P203" s="31">
        <v>5728.17</v>
      </c>
      <c r="Q203" s="32"/>
      <c r="R203" s="32"/>
      <c r="HY203" s="17"/>
      <c r="HZ203" s="17"/>
      <c r="IA203" s="17"/>
      <c r="IB203" s="17"/>
      <c r="IC203" s="17"/>
      <c r="ID203" s="17"/>
      <c r="IG203" s="17" t="s">
        <v>68</v>
      </c>
      <c r="IH203" s="7"/>
      <c r="II203" s="17"/>
      <c r="IJ203" s="17"/>
      <c r="IK203" s="17"/>
      <c r="IM203" s="17"/>
    </row>
    <row r="204" spans="1:262" customFormat="1" ht="15" x14ac:dyDescent="0.25">
      <c r="A204" s="33"/>
      <c r="B204" s="34"/>
      <c r="C204" s="165" t="s">
        <v>69</v>
      </c>
      <c r="D204" s="165"/>
      <c r="E204" s="165"/>
      <c r="F204" s="165"/>
      <c r="G204" s="165"/>
      <c r="H204" s="35"/>
      <c r="I204" s="36"/>
      <c r="J204" s="36"/>
      <c r="K204" s="36"/>
      <c r="L204" s="37"/>
      <c r="M204" s="36"/>
      <c r="N204" s="37"/>
      <c r="O204" s="36"/>
      <c r="P204" s="38">
        <v>5627.27</v>
      </c>
      <c r="HY204" s="17"/>
      <c r="HZ204" s="17"/>
      <c r="IA204" s="17"/>
      <c r="IB204" s="17"/>
      <c r="IC204" s="17"/>
      <c r="ID204" s="17"/>
      <c r="IG204" s="17"/>
      <c r="IH204" s="7" t="s">
        <v>69</v>
      </c>
      <c r="II204" s="17"/>
      <c r="IJ204" s="17"/>
      <c r="IK204" s="17"/>
      <c r="IM204" s="17"/>
    </row>
    <row r="205" spans="1:262" customFormat="1" ht="15" x14ac:dyDescent="0.25">
      <c r="A205" s="33"/>
      <c r="B205" s="34" t="s">
        <v>70</v>
      </c>
      <c r="C205" s="165" t="s">
        <v>71</v>
      </c>
      <c r="D205" s="165"/>
      <c r="E205" s="165"/>
      <c r="F205" s="165"/>
      <c r="G205" s="165"/>
      <c r="H205" s="35" t="s">
        <v>72</v>
      </c>
      <c r="I205" s="39">
        <v>90</v>
      </c>
      <c r="J205" s="36"/>
      <c r="K205" s="39">
        <v>90</v>
      </c>
      <c r="L205" s="37"/>
      <c r="M205" s="36"/>
      <c r="N205" s="37"/>
      <c r="O205" s="36"/>
      <c r="P205" s="38">
        <v>5064.54</v>
      </c>
      <c r="HY205" s="17"/>
      <c r="HZ205" s="17"/>
      <c r="IA205" s="17"/>
      <c r="IB205" s="17"/>
      <c r="IC205" s="17"/>
      <c r="ID205" s="17"/>
      <c r="IG205" s="17"/>
      <c r="IH205" s="7" t="s">
        <v>71</v>
      </c>
      <c r="II205" s="17"/>
      <c r="IJ205" s="17"/>
      <c r="IK205" s="17"/>
      <c r="IM205" s="17"/>
    </row>
    <row r="206" spans="1:262" customFormat="1" ht="15" x14ac:dyDescent="0.25">
      <c r="A206" s="33"/>
      <c r="B206" s="34" t="s">
        <v>73</v>
      </c>
      <c r="C206" s="165" t="s">
        <v>74</v>
      </c>
      <c r="D206" s="165"/>
      <c r="E206" s="165"/>
      <c r="F206" s="165"/>
      <c r="G206" s="165"/>
      <c r="H206" s="35" t="s">
        <v>72</v>
      </c>
      <c r="I206" s="39">
        <v>46</v>
      </c>
      <c r="J206" s="36"/>
      <c r="K206" s="39">
        <v>46</v>
      </c>
      <c r="L206" s="37"/>
      <c r="M206" s="36"/>
      <c r="N206" s="37"/>
      <c r="O206" s="36"/>
      <c r="P206" s="38">
        <v>2588.54</v>
      </c>
      <c r="HY206" s="17"/>
      <c r="HZ206" s="17"/>
      <c r="IA206" s="17"/>
      <c r="IB206" s="17"/>
      <c r="IC206" s="17"/>
      <c r="ID206" s="17"/>
      <c r="IG206" s="17"/>
      <c r="IH206" s="7" t="s">
        <v>74</v>
      </c>
      <c r="II206" s="17"/>
      <c r="IJ206" s="17"/>
      <c r="IK206" s="17"/>
      <c r="IM206" s="17"/>
    </row>
    <row r="207" spans="1:262" customFormat="1" ht="15" x14ac:dyDescent="0.25">
      <c r="A207" s="41"/>
      <c r="B207" s="42"/>
      <c r="C207" s="163" t="s">
        <v>75</v>
      </c>
      <c r="D207" s="163"/>
      <c r="E207" s="163"/>
      <c r="F207" s="163"/>
      <c r="G207" s="163"/>
      <c r="H207" s="20"/>
      <c r="I207" s="21"/>
      <c r="J207" s="21"/>
      <c r="K207" s="21"/>
      <c r="L207" s="23"/>
      <c r="M207" s="21"/>
      <c r="N207" s="30">
        <v>6746.9</v>
      </c>
      <c r="O207" s="21"/>
      <c r="P207" s="31">
        <v>13493.8</v>
      </c>
      <c r="HY207" s="17"/>
      <c r="HZ207" s="17"/>
      <c r="IA207" s="17"/>
      <c r="IB207" s="17"/>
      <c r="IC207" s="17"/>
      <c r="ID207" s="17"/>
      <c r="IG207" s="17"/>
      <c r="IH207" s="7"/>
      <c r="II207" s="17" t="s">
        <v>75</v>
      </c>
      <c r="IJ207" s="17"/>
      <c r="IK207" s="17"/>
      <c r="IM207" s="17"/>
    </row>
    <row r="208" spans="1:262" customFormat="1" ht="0.75" customHeight="1" x14ac:dyDescent="0.25">
      <c r="A208" s="43"/>
      <c r="B208" s="44"/>
      <c r="C208" s="44"/>
      <c r="D208" s="44"/>
      <c r="E208" s="44"/>
      <c r="F208" s="44"/>
      <c r="G208" s="44"/>
      <c r="H208" s="45"/>
      <c r="I208" s="46"/>
      <c r="J208" s="46"/>
      <c r="K208" s="46"/>
      <c r="L208" s="47"/>
      <c r="M208" s="46"/>
      <c r="N208" s="47"/>
      <c r="O208" s="46"/>
      <c r="P208" s="48"/>
      <c r="HY208" s="17"/>
      <c r="HZ208" s="17"/>
      <c r="IA208" s="17"/>
      <c r="IB208" s="17"/>
      <c r="IC208" s="17"/>
      <c r="ID208" s="17"/>
      <c r="IG208" s="17"/>
      <c r="IH208" s="7"/>
      <c r="II208" s="17"/>
      <c r="IJ208" s="17"/>
      <c r="IK208" s="17"/>
      <c r="IM208" s="17"/>
    </row>
    <row r="209" spans="1:262" customFormat="1" ht="33.75" x14ac:dyDescent="0.25">
      <c r="A209" s="18" t="s">
        <v>182</v>
      </c>
      <c r="B209" s="19" t="s">
        <v>183</v>
      </c>
      <c r="C209" s="164" t="s">
        <v>184</v>
      </c>
      <c r="D209" s="164"/>
      <c r="E209" s="164"/>
      <c r="F209" s="164"/>
      <c r="G209" s="164"/>
      <c r="H209" s="20" t="s">
        <v>64</v>
      </c>
      <c r="I209" s="21">
        <v>2</v>
      </c>
      <c r="J209" s="22">
        <v>1</v>
      </c>
      <c r="K209" s="22">
        <v>2</v>
      </c>
      <c r="L209" s="23"/>
      <c r="M209" s="21"/>
      <c r="N209" s="53">
        <v>10727.2</v>
      </c>
      <c r="O209" s="21"/>
      <c r="P209" s="31">
        <v>21454.400000000001</v>
      </c>
      <c r="HY209" s="17"/>
      <c r="HZ209" s="17" t="s">
        <v>184</v>
      </c>
      <c r="IA209" s="17" t="s">
        <v>4</v>
      </c>
      <c r="IB209" s="17" t="s">
        <v>4</v>
      </c>
      <c r="IC209" s="17" t="s">
        <v>4</v>
      </c>
      <c r="ID209" s="17" t="s">
        <v>4</v>
      </c>
      <c r="IG209" s="17"/>
      <c r="IH209" s="7"/>
      <c r="II209" s="17"/>
      <c r="IJ209" s="17"/>
      <c r="IK209" s="17"/>
      <c r="IM209" s="17"/>
    </row>
    <row r="210" spans="1:262" customFormat="1" ht="15" x14ac:dyDescent="0.25">
      <c r="A210" s="41"/>
      <c r="B210" s="42"/>
      <c r="C210" s="161" t="s">
        <v>180</v>
      </c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2"/>
      <c r="HY210" s="17"/>
      <c r="HZ210" s="17"/>
      <c r="IA210" s="17"/>
      <c r="IB210" s="17"/>
      <c r="IC210" s="17"/>
      <c r="ID210" s="17"/>
      <c r="IG210" s="17"/>
      <c r="IH210" s="7"/>
      <c r="II210" s="17"/>
      <c r="IJ210" s="17"/>
      <c r="IK210" s="17"/>
      <c r="IM210" s="17"/>
      <c r="IO210" s="3" t="s">
        <v>180</v>
      </c>
      <c r="IP210" s="3" t="s">
        <v>4</v>
      </c>
      <c r="IQ210" s="3" t="s">
        <v>4</v>
      </c>
      <c r="IR210" s="3" t="s">
        <v>4</v>
      </c>
      <c r="IS210" s="3" t="s">
        <v>4</v>
      </c>
      <c r="IT210" s="3" t="s">
        <v>4</v>
      </c>
      <c r="IU210" s="3" t="s">
        <v>4</v>
      </c>
      <c r="IV210" s="3" t="s">
        <v>4</v>
      </c>
      <c r="IW210" s="3" t="s">
        <v>4</v>
      </c>
      <c r="IX210" s="3" t="s">
        <v>4</v>
      </c>
      <c r="IY210" s="3" t="s">
        <v>4</v>
      </c>
      <c r="IZ210" s="3" t="s">
        <v>4</v>
      </c>
      <c r="JA210" s="3" t="s">
        <v>4</v>
      </c>
      <c r="JB210" s="3" t="s">
        <v>4</v>
      </c>
    </row>
    <row r="211" spans="1:262" customFormat="1" ht="15" x14ac:dyDescent="0.25">
      <c r="A211" s="41"/>
      <c r="B211" s="42"/>
      <c r="C211" s="163" t="s">
        <v>75</v>
      </c>
      <c r="D211" s="163"/>
      <c r="E211" s="163"/>
      <c r="F211" s="163"/>
      <c r="G211" s="163"/>
      <c r="H211" s="20"/>
      <c r="I211" s="21"/>
      <c r="J211" s="21"/>
      <c r="K211" s="21"/>
      <c r="L211" s="23"/>
      <c r="M211" s="21"/>
      <c r="N211" s="23"/>
      <c r="O211" s="21"/>
      <c r="P211" s="31">
        <v>21454.400000000001</v>
      </c>
      <c r="HY211" s="17"/>
      <c r="HZ211" s="17"/>
      <c r="IA211" s="17"/>
      <c r="IB211" s="17"/>
      <c r="IC211" s="17"/>
      <c r="ID211" s="17"/>
      <c r="IG211" s="17"/>
      <c r="IH211" s="7"/>
      <c r="II211" s="17" t="s">
        <v>75</v>
      </c>
      <c r="IJ211" s="17"/>
      <c r="IK211" s="17"/>
      <c r="IM211" s="17"/>
    </row>
    <row r="212" spans="1:262" customFormat="1" ht="0.75" customHeight="1" x14ac:dyDescent="0.25">
      <c r="A212" s="43"/>
      <c r="B212" s="44"/>
      <c r="C212" s="44"/>
      <c r="D212" s="44"/>
      <c r="E212" s="44"/>
      <c r="F212" s="44"/>
      <c r="G212" s="44"/>
      <c r="H212" s="45"/>
      <c r="I212" s="46"/>
      <c r="J212" s="46"/>
      <c r="K212" s="46"/>
      <c r="L212" s="47"/>
      <c r="M212" s="46"/>
      <c r="N212" s="47"/>
      <c r="O212" s="46"/>
      <c r="P212" s="48"/>
      <c r="HY212" s="17"/>
      <c r="HZ212" s="17"/>
      <c r="IA212" s="17"/>
      <c r="IB212" s="17"/>
      <c r="IC212" s="17"/>
      <c r="ID212" s="17"/>
      <c r="IG212" s="17"/>
      <c r="IH212" s="7"/>
      <c r="II212" s="17"/>
      <c r="IJ212" s="17"/>
      <c r="IK212" s="17"/>
      <c r="IM212" s="17"/>
    </row>
    <row r="213" spans="1:262" customFormat="1" ht="15" x14ac:dyDescent="0.25">
      <c r="A213" s="166" t="s">
        <v>185</v>
      </c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8"/>
      <c r="HY213" s="17"/>
      <c r="HZ213" s="17"/>
      <c r="IA213" s="17"/>
      <c r="IB213" s="17"/>
      <c r="IC213" s="17"/>
      <c r="ID213" s="17"/>
      <c r="IG213" s="17"/>
      <c r="IH213" s="7"/>
      <c r="II213" s="17"/>
      <c r="IJ213" s="17" t="s">
        <v>185</v>
      </c>
      <c r="IK213" s="17"/>
      <c r="IM213" s="17"/>
    </row>
    <row r="214" spans="1:262" customFormat="1" ht="15" x14ac:dyDescent="0.25">
      <c r="A214" s="18" t="s">
        <v>186</v>
      </c>
      <c r="B214" s="19" t="s">
        <v>175</v>
      </c>
      <c r="C214" s="164" t="s">
        <v>176</v>
      </c>
      <c r="D214" s="164"/>
      <c r="E214" s="164"/>
      <c r="F214" s="164"/>
      <c r="G214" s="164"/>
      <c r="H214" s="20" t="s">
        <v>64</v>
      </c>
      <c r="I214" s="21">
        <v>2</v>
      </c>
      <c r="J214" s="22">
        <v>1</v>
      </c>
      <c r="K214" s="22">
        <v>2</v>
      </c>
      <c r="L214" s="23"/>
      <c r="M214" s="21"/>
      <c r="N214" s="24"/>
      <c r="O214" s="21"/>
      <c r="P214" s="25"/>
      <c r="HY214" s="17"/>
      <c r="HZ214" s="17" t="s">
        <v>176</v>
      </c>
      <c r="IA214" s="17" t="s">
        <v>4</v>
      </c>
      <c r="IB214" s="17" t="s">
        <v>4</v>
      </c>
      <c r="IC214" s="17" t="s">
        <v>4</v>
      </c>
      <c r="ID214" s="17" t="s">
        <v>4</v>
      </c>
      <c r="IG214" s="17"/>
      <c r="IH214" s="7"/>
      <c r="II214" s="17"/>
      <c r="IJ214" s="17"/>
      <c r="IK214" s="17"/>
      <c r="IM214" s="17"/>
    </row>
    <row r="215" spans="1:262" customFormat="1" ht="15" x14ac:dyDescent="0.25">
      <c r="A215" s="29"/>
      <c r="B215" s="28"/>
      <c r="C215" s="163" t="s">
        <v>68</v>
      </c>
      <c r="D215" s="163"/>
      <c r="E215" s="163"/>
      <c r="F215" s="163"/>
      <c r="G215" s="163"/>
      <c r="H215" s="20"/>
      <c r="I215" s="21"/>
      <c r="J215" s="21"/>
      <c r="K215" s="21"/>
      <c r="L215" s="23"/>
      <c r="M215" s="21"/>
      <c r="N215" s="30"/>
      <c r="O215" s="21"/>
      <c r="P215" s="31">
        <v>5728.17</v>
      </c>
      <c r="Q215" s="32"/>
      <c r="R215" s="32"/>
      <c r="HY215" s="17"/>
      <c r="HZ215" s="17"/>
      <c r="IA215" s="17"/>
      <c r="IB215" s="17"/>
      <c r="IC215" s="17"/>
      <c r="ID215" s="17"/>
      <c r="IG215" s="17" t="s">
        <v>68</v>
      </c>
      <c r="IH215" s="7"/>
      <c r="II215" s="17"/>
      <c r="IJ215" s="17"/>
      <c r="IK215" s="17"/>
      <c r="IM215" s="17"/>
    </row>
    <row r="216" spans="1:262" customFormat="1" ht="15" x14ac:dyDescent="0.25">
      <c r="A216" s="33"/>
      <c r="B216" s="34"/>
      <c r="C216" s="165" t="s">
        <v>69</v>
      </c>
      <c r="D216" s="165"/>
      <c r="E216" s="165"/>
      <c r="F216" s="165"/>
      <c r="G216" s="165"/>
      <c r="H216" s="35"/>
      <c r="I216" s="36"/>
      <c r="J216" s="36"/>
      <c r="K216" s="36"/>
      <c r="L216" s="37"/>
      <c r="M216" s="36"/>
      <c r="N216" s="37"/>
      <c r="O216" s="36"/>
      <c r="P216" s="38">
        <v>5627.27</v>
      </c>
      <c r="HY216" s="17"/>
      <c r="HZ216" s="17"/>
      <c r="IA216" s="17"/>
      <c r="IB216" s="17"/>
      <c r="IC216" s="17"/>
      <c r="ID216" s="17"/>
      <c r="IG216" s="17"/>
      <c r="IH216" s="7" t="s">
        <v>69</v>
      </c>
      <c r="II216" s="17"/>
      <c r="IJ216" s="17"/>
      <c r="IK216" s="17"/>
      <c r="IM216" s="17"/>
    </row>
    <row r="217" spans="1:262" customFormat="1" ht="15" x14ac:dyDescent="0.25">
      <c r="A217" s="33"/>
      <c r="B217" s="34" t="s">
        <v>70</v>
      </c>
      <c r="C217" s="165" t="s">
        <v>71</v>
      </c>
      <c r="D217" s="165"/>
      <c r="E217" s="165"/>
      <c r="F217" s="165"/>
      <c r="G217" s="165"/>
      <c r="H217" s="35" t="s">
        <v>72</v>
      </c>
      <c r="I217" s="39">
        <v>90</v>
      </c>
      <c r="J217" s="36"/>
      <c r="K217" s="39">
        <v>90</v>
      </c>
      <c r="L217" s="37"/>
      <c r="M217" s="36"/>
      <c r="N217" s="37"/>
      <c r="O217" s="36"/>
      <c r="P217" s="38">
        <v>5064.54</v>
      </c>
      <c r="HY217" s="17"/>
      <c r="HZ217" s="17"/>
      <c r="IA217" s="17"/>
      <c r="IB217" s="17"/>
      <c r="IC217" s="17"/>
      <c r="ID217" s="17"/>
      <c r="IG217" s="17"/>
      <c r="IH217" s="7" t="s">
        <v>71</v>
      </c>
      <c r="II217" s="17"/>
      <c r="IJ217" s="17"/>
      <c r="IK217" s="17"/>
      <c r="IM217" s="17"/>
    </row>
    <row r="218" spans="1:262" customFormat="1" ht="15" x14ac:dyDescent="0.25">
      <c r="A218" s="33"/>
      <c r="B218" s="34" t="s">
        <v>73</v>
      </c>
      <c r="C218" s="165" t="s">
        <v>74</v>
      </c>
      <c r="D218" s="165"/>
      <c r="E218" s="165"/>
      <c r="F218" s="165"/>
      <c r="G218" s="165"/>
      <c r="H218" s="35" t="s">
        <v>72</v>
      </c>
      <c r="I218" s="39">
        <v>46</v>
      </c>
      <c r="J218" s="36"/>
      <c r="K218" s="39">
        <v>46</v>
      </c>
      <c r="L218" s="37"/>
      <c r="M218" s="36"/>
      <c r="N218" s="37"/>
      <c r="O218" s="36"/>
      <c r="P218" s="38">
        <v>2588.54</v>
      </c>
      <c r="HY218" s="17"/>
      <c r="HZ218" s="17"/>
      <c r="IA218" s="17"/>
      <c r="IB218" s="17"/>
      <c r="IC218" s="17"/>
      <c r="ID218" s="17"/>
      <c r="IG218" s="17"/>
      <c r="IH218" s="7" t="s">
        <v>74</v>
      </c>
      <c r="II218" s="17"/>
      <c r="IJ218" s="17"/>
      <c r="IK218" s="17"/>
      <c r="IM218" s="17"/>
    </row>
    <row r="219" spans="1:262" customFormat="1" ht="15" x14ac:dyDescent="0.25">
      <c r="A219" s="41"/>
      <c r="B219" s="42"/>
      <c r="C219" s="163" t="s">
        <v>75</v>
      </c>
      <c r="D219" s="163"/>
      <c r="E219" s="163"/>
      <c r="F219" s="163"/>
      <c r="G219" s="163"/>
      <c r="H219" s="20"/>
      <c r="I219" s="21"/>
      <c r="J219" s="21"/>
      <c r="K219" s="21"/>
      <c r="L219" s="23"/>
      <c r="M219" s="21"/>
      <c r="N219" s="30">
        <v>6746.9</v>
      </c>
      <c r="O219" s="21"/>
      <c r="P219" s="31">
        <v>13493.8</v>
      </c>
      <c r="HY219" s="17"/>
      <c r="HZ219" s="17"/>
      <c r="IA219" s="17"/>
      <c r="IB219" s="17"/>
      <c r="IC219" s="17"/>
      <c r="ID219" s="17"/>
      <c r="IG219" s="17"/>
      <c r="IH219" s="7"/>
      <c r="II219" s="17" t="s">
        <v>75</v>
      </c>
      <c r="IJ219" s="17"/>
      <c r="IK219" s="17"/>
      <c r="IM219" s="17"/>
    </row>
    <row r="220" spans="1:262" customFormat="1" ht="0.75" customHeight="1" x14ac:dyDescent="0.25">
      <c r="A220" s="43"/>
      <c r="B220" s="44"/>
      <c r="C220" s="44"/>
      <c r="D220" s="44"/>
      <c r="E220" s="44"/>
      <c r="F220" s="44"/>
      <c r="G220" s="44"/>
      <c r="H220" s="45"/>
      <c r="I220" s="46"/>
      <c r="J220" s="46"/>
      <c r="K220" s="46"/>
      <c r="L220" s="47"/>
      <c r="M220" s="46"/>
      <c r="N220" s="47"/>
      <c r="O220" s="46"/>
      <c r="P220" s="48"/>
      <c r="HY220" s="17"/>
      <c r="HZ220" s="17"/>
      <c r="IA220" s="17"/>
      <c r="IB220" s="17"/>
      <c r="IC220" s="17"/>
      <c r="ID220" s="17"/>
      <c r="IG220" s="17"/>
      <c r="IH220" s="7"/>
      <c r="II220" s="17"/>
      <c r="IJ220" s="17"/>
      <c r="IK220" s="17"/>
      <c r="IM220" s="17"/>
    </row>
    <row r="221" spans="1:262" customFormat="1" ht="33.75" x14ac:dyDescent="0.25">
      <c r="A221" s="18" t="s">
        <v>187</v>
      </c>
      <c r="B221" s="19" t="s">
        <v>188</v>
      </c>
      <c r="C221" s="164" t="s">
        <v>189</v>
      </c>
      <c r="D221" s="164"/>
      <c r="E221" s="164"/>
      <c r="F221" s="164"/>
      <c r="G221" s="164"/>
      <c r="H221" s="20" t="s">
        <v>64</v>
      </c>
      <c r="I221" s="21">
        <v>2</v>
      </c>
      <c r="J221" s="22">
        <v>1</v>
      </c>
      <c r="K221" s="22">
        <v>2</v>
      </c>
      <c r="L221" s="23"/>
      <c r="M221" s="21"/>
      <c r="N221" s="53">
        <v>3190.33</v>
      </c>
      <c r="O221" s="21"/>
      <c r="P221" s="31">
        <v>6380.66</v>
      </c>
      <c r="HY221" s="17"/>
      <c r="HZ221" s="17" t="s">
        <v>189</v>
      </c>
      <c r="IA221" s="17" t="s">
        <v>4</v>
      </c>
      <c r="IB221" s="17" t="s">
        <v>4</v>
      </c>
      <c r="IC221" s="17" t="s">
        <v>4</v>
      </c>
      <c r="ID221" s="17" t="s">
        <v>4</v>
      </c>
      <c r="IG221" s="17"/>
      <c r="IH221" s="7"/>
      <c r="II221" s="17"/>
      <c r="IJ221" s="17"/>
      <c r="IK221" s="17"/>
      <c r="IM221" s="17"/>
    </row>
    <row r="222" spans="1:262" customFormat="1" ht="15" x14ac:dyDescent="0.25">
      <c r="A222" s="41"/>
      <c r="B222" s="42"/>
      <c r="C222" s="161" t="s">
        <v>180</v>
      </c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2"/>
      <c r="HY222" s="17"/>
      <c r="HZ222" s="17"/>
      <c r="IA222" s="17"/>
      <c r="IB222" s="17"/>
      <c r="IC222" s="17"/>
      <c r="ID222" s="17"/>
      <c r="IG222" s="17"/>
      <c r="IH222" s="7"/>
      <c r="II222" s="17"/>
      <c r="IJ222" s="17"/>
      <c r="IK222" s="17"/>
      <c r="IM222" s="17"/>
      <c r="IO222" s="3" t="s">
        <v>180</v>
      </c>
      <c r="IP222" s="3" t="s">
        <v>4</v>
      </c>
      <c r="IQ222" s="3" t="s">
        <v>4</v>
      </c>
      <c r="IR222" s="3" t="s">
        <v>4</v>
      </c>
      <c r="IS222" s="3" t="s">
        <v>4</v>
      </c>
      <c r="IT222" s="3" t="s">
        <v>4</v>
      </c>
      <c r="IU222" s="3" t="s">
        <v>4</v>
      </c>
      <c r="IV222" s="3" t="s">
        <v>4</v>
      </c>
      <c r="IW222" s="3" t="s">
        <v>4</v>
      </c>
      <c r="IX222" s="3" t="s">
        <v>4</v>
      </c>
      <c r="IY222" s="3" t="s">
        <v>4</v>
      </c>
      <c r="IZ222" s="3" t="s">
        <v>4</v>
      </c>
      <c r="JA222" s="3" t="s">
        <v>4</v>
      </c>
      <c r="JB222" s="3" t="s">
        <v>4</v>
      </c>
    </row>
    <row r="223" spans="1:262" customFormat="1" ht="15" x14ac:dyDescent="0.25">
      <c r="A223" s="41"/>
      <c r="B223" s="42"/>
      <c r="C223" s="163" t="s">
        <v>75</v>
      </c>
      <c r="D223" s="163"/>
      <c r="E223" s="163"/>
      <c r="F223" s="163"/>
      <c r="G223" s="163"/>
      <c r="H223" s="20"/>
      <c r="I223" s="21"/>
      <c r="J223" s="21"/>
      <c r="K223" s="21"/>
      <c r="L223" s="23"/>
      <c r="M223" s="21"/>
      <c r="N223" s="23"/>
      <c r="O223" s="21"/>
      <c r="P223" s="31">
        <v>6380.66</v>
      </c>
      <c r="HY223" s="17"/>
      <c r="HZ223" s="17"/>
      <c r="IA223" s="17"/>
      <c r="IB223" s="17"/>
      <c r="IC223" s="17"/>
      <c r="ID223" s="17"/>
      <c r="IG223" s="17"/>
      <c r="IH223" s="7"/>
      <c r="II223" s="17" t="s">
        <v>75</v>
      </c>
      <c r="IJ223" s="17"/>
      <c r="IK223" s="17"/>
      <c r="IM223" s="17"/>
    </row>
    <row r="224" spans="1:262" customFormat="1" ht="0.75" customHeight="1" x14ac:dyDescent="0.25">
      <c r="A224" s="43"/>
      <c r="B224" s="44"/>
      <c r="C224" s="44"/>
      <c r="D224" s="44"/>
      <c r="E224" s="44"/>
      <c r="F224" s="44"/>
      <c r="G224" s="44"/>
      <c r="H224" s="45"/>
      <c r="I224" s="46"/>
      <c r="J224" s="46"/>
      <c r="K224" s="46"/>
      <c r="L224" s="47"/>
      <c r="M224" s="46"/>
      <c r="N224" s="47"/>
      <c r="O224" s="46"/>
      <c r="P224" s="48"/>
      <c r="HY224" s="17"/>
      <c r="HZ224" s="17"/>
      <c r="IA224" s="17"/>
      <c r="IB224" s="17"/>
      <c r="IC224" s="17"/>
      <c r="ID224" s="17"/>
      <c r="IG224" s="17"/>
      <c r="IH224" s="7"/>
      <c r="II224" s="17"/>
      <c r="IJ224" s="17"/>
      <c r="IK224" s="17"/>
      <c r="IM224" s="17"/>
    </row>
    <row r="225" spans="1:262" customFormat="1" ht="15" x14ac:dyDescent="0.25">
      <c r="A225" s="18" t="s">
        <v>190</v>
      </c>
      <c r="B225" s="19" t="s">
        <v>175</v>
      </c>
      <c r="C225" s="164" t="s">
        <v>176</v>
      </c>
      <c r="D225" s="164"/>
      <c r="E225" s="164"/>
      <c r="F225" s="164"/>
      <c r="G225" s="164"/>
      <c r="H225" s="20" t="s">
        <v>64</v>
      </c>
      <c r="I225" s="21">
        <v>4</v>
      </c>
      <c r="J225" s="22">
        <v>1</v>
      </c>
      <c r="K225" s="22">
        <v>4</v>
      </c>
      <c r="L225" s="23"/>
      <c r="M225" s="21"/>
      <c r="N225" s="24"/>
      <c r="O225" s="21"/>
      <c r="P225" s="25"/>
      <c r="HY225" s="17"/>
      <c r="HZ225" s="17" t="s">
        <v>176</v>
      </c>
      <c r="IA225" s="17" t="s">
        <v>4</v>
      </c>
      <c r="IB225" s="17" t="s">
        <v>4</v>
      </c>
      <c r="IC225" s="17" t="s">
        <v>4</v>
      </c>
      <c r="ID225" s="17" t="s">
        <v>4</v>
      </c>
      <c r="IG225" s="17"/>
      <c r="IH225" s="7"/>
      <c r="II225" s="17"/>
      <c r="IJ225" s="17"/>
      <c r="IK225" s="17"/>
      <c r="IM225" s="17"/>
    </row>
    <row r="226" spans="1:262" customFormat="1" ht="15" x14ac:dyDescent="0.25">
      <c r="A226" s="29"/>
      <c r="B226" s="28"/>
      <c r="C226" s="163" t="s">
        <v>68</v>
      </c>
      <c r="D226" s="163"/>
      <c r="E226" s="163"/>
      <c r="F226" s="163"/>
      <c r="G226" s="163"/>
      <c r="H226" s="20"/>
      <c r="I226" s="21"/>
      <c r="J226" s="21"/>
      <c r="K226" s="21"/>
      <c r="L226" s="23"/>
      <c r="M226" s="21"/>
      <c r="N226" s="30"/>
      <c r="O226" s="21"/>
      <c r="P226" s="31">
        <v>11456.36</v>
      </c>
      <c r="Q226" s="32"/>
      <c r="R226" s="32"/>
      <c r="HY226" s="17"/>
      <c r="HZ226" s="17"/>
      <c r="IA226" s="17"/>
      <c r="IB226" s="17"/>
      <c r="IC226" s="17"/>
      <c r="ID226" s="17"/>
      <c r="IG226" s="17" t="s">
        <v>68</v>
      </c>
      <c r="IH226" s="7"/>
      <c r="II226" s="17"/>
      <c r="IJ226" s="17"/>
      <c r="IK226" s="17"/>
      <c r="IM226" s="17"/>
    </row>
    <row r="227" spans="1:262" customFormat="1" ht="15" x14ac:dyDescent="0.25">
      <c r="A227" s="33"/>
      <c r="B227" s="34"/>
      <c r="C227" s="165" t="s">
        <v>69</v>
      </c>
      <c r="D227" s="165"/>
      <c r="E227" s="165"/>
      <c r="F227" s="165"/>
      <c r="G227" s="165"/>
      <c r="H227" s="35"/>
      <c r="I227" s="36"/>
      <c r="J227" s="36"/>
      <c r="K227" s="36"/>
      <c r="L227" s="37"/>
      <c r="M227" s="36"/>
      <c r="N227" s="37"/>
      <c r="O227" s="36"/>
      <c r="P227" s="38">
        <v>11254.54</v>
      </c>
      <c r="HY227" s="17"/>
      <c r="HZ227" s="17"/>
      <c r="IA227" s="17"/>
      <c r="IB227" s="17"/>
      <c r="IC227" s="17"/>
      <c r="ID227" s="17"/>
      <c r="IG227" s="17"/>
      <c r="IH227" s="7" t="s">
        <v>69</v>
      </c>
      <c r="II227" s="17"/>
      <c r="IJ227" s="17"/>
      <c r="IK227" s="17"/>
      <c r="IM227" s="17"/>
    </row>
    <row r="228" spans="1:262" customFormat="1" ht="15" x14ac:dyDescent="0.25">
      <c r="A228" s="33"/>
      <c r="B228" s="34" t="s">
        <v>70</v>
      </c>
      <c r="C228" s="165" t="s">
        <v>71</v>
      </c>
      <c r="D228" s="165"/>
      <c r="E228" s="165"/>
      <c r="F228" s="165"/>
      <c r="G228" s="165"/>
      <c r="H228" s="35" t="s">
        <v>72</v>
      </c>
      <c r="I228" s="39">
        <v>90</v>
      </c>
      <c r="J228" s="36"/>
      <c r="K228" s="39">
        <v>90</v>
      </c>
      <c r="L228" s="37"/>
      <c r="M228" s="36"/>
      <c r="N228" s="37"/>
      <c r="O228" s="36"/>
      <c r="P228" s="38">
        <v>10129.09</v>
      </c>
      <c r="HY228" s="17"/>
      <c r="HZ228" s="17"/>
      <c r="IA228" s="17"/>
      <c r="IB228" s="17"/>
      <c r="IC228" s="17"/>
      <c r="ID228" s="17"/>
      <c r="IG228" s="17"/>
      <c r="IH228" s="7" t="s">
        <v>71</v>
      </c>
      <c r="II228" s="17"/>
      <c r="IJ228" s="17"/>
      <c r="IK228" s="17"/>
      <c r="IM228" s="17"/>
    </row>
    <row r="229" spans="1:262" customFormat="1" ht="15" x14ac:dyDescent="0.25">
      <c r="A229" s="33"/>
      <c r="B229" s="34" t="s">
        <v>73</v>
      </c>
      <c r="C229" s="165" t="s">
        <v>74</v>
      </c>
      <c r="D229" s="165"/>
      <c r="E229" s="165"/>
      <c r="F229" s="165"/>
      <c r="G229" s="165"/>
      <c r="H229" s="35" t="s">
        <v>72</v>
      </c>
      <c r="I229" s="39">
        <v>46</v>
      </c>
      <c r="J229" s="36"/>
      <c r="K229" s="39">
        <v>46</v>
      </c>
      <c r="L229" s="37"/>
      <c r="M229" s="36"/>
      <c r="N229" s="37"/>
      <c r="O229" s="36"/>
      <c r="P229" s="38">
        <v>5177.09</v>
      </c>
      <c r="HY229" s="17"/>
      <c r="HZ229" s="17"/>
      <c r="IA229" s="17"/>
      <c r="IB229" s="17"/>
      <c r="IC229" s="17"/>
      <c r="ID229" s="17"/>
      <c r="IG229" s="17"/>
      <c r="IH229" s="7" t="s">
        <v>74</v>
      </c>
      <c r="II229" s="17"/>
      <c r="IJ229" s="17"/>
      <c r="IK229" s="17"/>
      <c r="IM229" s="17"/>
    </row>
    <row r="230" spans="1:262" customFormat="1" ht="15" x14ac:dyDescent="0.25">
      <c r="A230" s="41"/>
      <c r="B230" s="42"/>
      <c r="C230" s="163" t="s">
        <v>75</v>
      </c>
      <c r="D230" s="163"/>
      <c r="E230" s="163"/>
      <c r="F230" s="163"/>
      <c r="G230" s="163"/>
      <c r="H230" s="20"/>
      <c r="I230" s="21"/>
      <c r="J230" s="21"/>
      <c r="K230" s="21"/>
      <c r="L230" s="23"/>
      <c r="M230" s="21"/>
      <c r="N230" s="30">
        <v>6746.91</v>
      </c>
      <c r="O230" s="21"/>
      <c r="P230" s="31">
        <v>26987.63</v>
      </c>
      <c r="HY230" s="17"/>
      <c r="HZ230" s="17"/>
      <c r="IA230" s="17"/>
      <c r="IB230" s="17"/>
      <c r="IC230" s="17"/>
      <c r="ID230" s="17"/>
      <c r="IG230" s="17"/>
      <c r="IH230" s="7"/>
      <c r="II230" s="17" t="s">
        <v>75</v>
      </c>
      <c r="IJ230" s="17"/>
      <c r="IK230" s="17"/>
      <c r="IM230" s="17"/>
    </row>
    <row r="231" spans="1:262" customFormat="1" ht="0.75" customHeight="1" x14ac:dyDescent="0.25">
      <c r="A231" s="43"/>
      <c r="B231" s="44"/>
      <c r="C231" s="44"/>
      <c r="D231" s="44"/>
      <c r="E231" s="44"/>
      <c r="F231" s="44"/>
      <c r="G231" s="44"/>
      <c r="H231" s="45"/>
      <c r="I231" s="46"/>
      <c r="J231" s="46"/>
      <c r="K231" s="46"/>
      <c r="L231" s="47"/>
      <c r="M231" s="46"/>
      <c r="N231" s="47"/>
      <c r="O231" s="46"/>
      <c r="P231" s="48"/>
      <c r="HY231" s="17"/>
      <c r="HZ231" s="17"/>
      <c r="IA231" s="17"/>
      <c r="IB231" s="17"/>
      <c r="IC231" s="17"/>
      <c r="ID231" s="17"/>
      <c r="IG231" s="17"/>
      <c r="IH231" s="7"/>
      <c r="II231" s="17"/>
      <c r="IJ231" s="17"/>
      <c r="IK231" s="17"/>
      <c r="IM231" s="17"/>
    </row>
    <row r="232" spans="1:262" customFormat="1" ht="33.75" x14ac:dyDescent="0.25">
      <c r="A232" s="18" t="s">
        <v>191</v>
      </c>
      <c r="B232" s="19" t="s">
        <v>192</v>
      </c>
      <c r="C232" s="164" t="s">
        <v>193</v>
      </c>
      <c r="D232" s="164"/>
      <c r="E232" s="164"/>
      <c r="F232" s="164"/>
      <c r="G232" s="164"/>
      <c r="H232" s="20" t="s">
        <v>64</v>
      </c>
      <c r="I232" s="21">
        <v>4</v>
      </c>
      <c r="J232" s="22">
        <v>1</v>
      </c>
      <c r="K232" s="22">
        <v>4</v>
      </c>
      <c r="L232" s="23"/>
      <c r="M232" s="21"/>
      <c r="N232" s="53">
        <v>3548.17</v>
      </c>
      <c r="O232" s="21"/>
      <c r="P232" s="31">
        <v>14192.68</v>
      </c>
      <c r="HY232" s="17"/>
      <c r="HZ232" s="17" t="s">
        <v>193</v>
      </c>
      <c r="IA232" s="17" t="s">
        <v>4</v>
      </c>
      <c r="IB232" s="17" t="s">
        <v>4</v>
      </c>
      <c r="IC232" s="17" t="s">
        <v>4</v>
      </c>
      <c r="ID232" s="17" t="s">
        <v>4</v>
      </c>
      <c r="IG232" s="17"/>
      <c r="IH232" s="7"/>
      <c r="II232" s="17"/>
      <c r="IJ232" s="17"/>
      <c r="IK232" s="17"/>
      <c r="IM232" s="17"/>
    </row>
    <row r="233" spans="1:262" customFormat="1" ht="15" x14ac:dyDescent="0.25">
      <c r="A233" s="41"/>
      <c r="B233" s="42"/>
      <c r="C233" s="161" t="s">
        <v>180</v>
      </c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2"/>
      <c r="HY233" s="17"/>
      <c r="HZ233" s="17"/>
      <c r="IA233" s="17"/>
      <c r="IB233" s="17"/>
      <c r="IC233" s="17"/>
      <c r="ID233" s="17"/>
      <c r="IG233" s="17"/>
      <c r="IH233" s="7"/>
      <c r="II233" s="17"/>
      <c r="IJ233" s="17"/>
      <c r="IK233" s="17"/>
      <c r="IM233" s="17"/>
      <c r="IO233" s="3" t="s">
        <v>180</v>
      </c>
      <c r="IP233" s="3" t="s">
        <v>4</v>
      </c>
      <c r="IQ233" s="3" t="s">
        <v>4</v>
      </c>
      <c r="IR233" s="3" t="s">
        <v>4</v>
      </c>
      <c r="IS233" s="3" t="s">
        <v>4</v>
      </c>
      <c r="IT233" s="3" t="s">
        <v>4</v>
      </c>
      <c r="IU233" s="3" t="s">
        <v>4</v>
      </c>
      <c r="IV233" s="3" t="s">
        <v>4</v>
      </c>
      <c r="IW233" s="3" t="s">
        <v>4</v>
      </c>
      <c r="IX233" s="3" t="s">
        <v>4</v>
      </c>
      <c r="IY233" s="3" t="s">
        <v>4</v>
      </c>
      <c r="IZ233" s="3" t="s">
        <v>4</v>
      </c>
      <c r="JA233" s="3" t="s">
        <v>4</v>
      </c>
      <c r="JB233" s="3" t="s">
        <v>4</v>
      </c>
    </row>
    <row r="234" spans="1:262" customFormat="1" ht="15" x14ac:dyDescent="0.25">
      <c r="A234" s="41"/>
      <c r="B234" s="42"/>
      <c r="C234" s="163" t="s">
        <v>75</v>
      </c>
      <c r="D234" s="163"/>
      <c r="E234" s="163"/>
      <c r="F234" s="163"/>
      <c r="G234" s="163"/>
      <c r="H234" s="20"/>
      <c r="I234" s="21"/>
      <c r="J234" s="21"/>
      <c r="K234" s="21"/>
      <c r="L234" s="23"/>
      <c r="M234" s="21"/>
      <c r="N234" s="23"/>
      <c r="O234" s="21"/>
      <c r="P234" s="31">
        <v>14192.68</v>
      </c>
      <c r="HY234" s="17"/>
      <c r="HZ234" s="17"/>
      <c r="IA234" s="17"/>
      <c r="IB234" s="17"/>
      <c r="IC234" s="17"/>
      <c r="ID234" s="17"/>
      <c r="IG234" s="17"/>
      <c r="IH234" s="7"/>
      <c r="II234" s="17" t="s">
        <v>75</v>
      </c>
      <c r="IJ234" s="17"/>
      <c r="IK234" s="17"/>
      <c r="IM234" s="17"/>
    </row>
    <row r="235" spans="1:262" customFormat="1" ht="0.75" customHeight="1" x14ac:dyDescent="0.25">
      <c r="A235" s="43"/>
      <c r="B235" s="44"/>
      <c r="C235" s="44"/>
      <c r="D235" s="44"/>
      <c r="E235" s="44"/>
      <c r="F235" s="44"/>
      <c r="G235" s="44"/>
      <c r="H235" s="45"/>
      <c r="I235" s="46"/>
      <c r="J235" s="46"/>
      <c r="K235" s="46"/>
      <c r="L235" s="47"/>
      <c r="M235" s="46"/>
      <c r="N235" s="47"/>
      <c r="O235" s="46"/>
      <c r="P235" s="48"/>
      <c r="HY235" s="17"/>
      <c r="HZ235" s="17"/>
      <c r="IA235" s="17"/>
      <c r="IB235" s="17"/>
      <c r="IC235" s="17"/>
      <c r="ID235" s="17"/>
      <c r="IG235" s="17"/>
      <c r="IH235" s="7"/>
      <c r="II235" s="17"/>
      <c r="IJ235" s="17"/>
      <c r="IK235" s="17"/>
      <c r="IM235" s="17"/>
    </row>
    <row r="236" spans="1:262" customFormat="1" ht="15" x14ac:dyDescent="0.25">
      <c r="A236" s="166" t="s">
        <v>194</v>
      </c>
      <c r="B236" s="167"/>
      <c r="C236" s="167"/>
      <c r="D236" s="167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8"/>
      <c r="HY236" s="17"/>
      <c r="HZ236" s="17"/>
      <c r="IA236" s="17"/>
      <c r="IB236" s="17"/>
      <c r="IC236" s="17"/>
      <c r="ID236" s="17"/>
      <c r="IG236" s="17"/>
      <c r="IH236" s="7"/>
      <c r="II236" s="17"/>
      <c r="IJ236" s="17" t="s">
        <v>194</v>
      </c>
      <c r="IK236" s="17"/>
      <c r="IM236" s="17"/>
    </row>
    <row r="237" spans="1:262" customFormat="1" ht="15" x14ac:dyDescent="0.25">
      <c r="A237" s="18" t="s">
        <v>195</v>
      </c>
      <c r="B237" s="19" t="s">
        <v>196</v>
      </c>
      <c r="C237" s="164" t="s">
        <v>197</v>
      </c>
      <c r="D237" s="164"/>
      <c r="E237" s="164"/>
      <c r="F237" s="164"/>
      <c r="G237" s="164"/>
      <c r="H237" s="20" t="s">
        <v>64</v>
      </c>
      <c r="I237" s="21">
        <v>4</v>
      </c>
      <c r="J237" s="22">
        <v>1</v>
      </c>
      <c r="K237" s="22">
        <v>4</v>
      </c>
      <c r="L237" s="23"/>
      <c r="M237" s="21"/>
      <c r="N237" s="24"/>
      <c r="O237" s="21"/>
      <c r="P237" s="25"/>
      <c r="HY237" s="17"/>
      <c r="HZ237" s="17" t="s">
        <v>197</v>
      </c>
      <c r="IA237" s="17" t="s">
        <v>4</v>
      </c>
      <c r="IB237" s="17" t="s">
        <v>4</v>
      </c>
      <c r="IC237" s="17" t="s">
        <v>4</v>
      </c>
      <c r="ID237" s="17" t="s">
        <v>4</v>
      </c>
      <c r="IG237" s="17"/>
      <c r="IH237" s="7"/>
      <c r="II237" s="17"/>
      <c r="IJ237" s="17"/>
      <c r="IK237" s="17"/>
      <c r="IM237" s="17"/>
    </row>
    <row r="238" spans="1:262" customFormat="1" ht="15" x14ac:dyDescent="0.25">
      <c r="A238" s="29"/>
      <c r="B238" s="28"/>
      <c r="C238" s="163" t="s">
        <v>68</v>
      </c>
      <c r="D238" s="163"/>
      <c r="E238" s="163"/>
      <c r="F238" s="163"/>
      <c r="G238" s="163"/>
      <c r="H238" s="20"/>
      <c r="I238" s="21"/>
      <c r="J238" s="21"/>
      <c r="K238" s="21"/>
      <c r="L238" s="23"/>
      <c r="M238" s="21"/>
      <c r="N238" s="30"/>
      <c r="O238" s="21"/>
      <c r="P238" s="31">
        <v>15284.63</v>
      </c>
      <c r="Q238" s="32"/>
      <c r="R238" s="32"/>
      <c r="HY238" s="17"/>
      <c r="HZ238" s="17"/>
      <c r="IA238" s="17"/>
      <c r="IB238" s="17"/>
      <c r="IC238" s="17"/>
      <c r="ID238" s="17"/>
      <c r="IG238" s="17" t="s">
        <v>68</v>
      </c>
      <c r="IH238" s="7"/>
      <c r="II238" s="17"/>
      <c r="IJ238" s="17"/>
      <c r="IK238" s="17"/>
      <c r="IM238" s="17"/>
    </row>
    <row r="239" spans="1:262" customFormat="1" ht="15" x14ac:dyDescent="0.25">
      <c r="A239" s="33"/>
      <c r="B239" s="34"/>
      <c r="C239" s="165" t="s">
        <v>69</v>
      </c>
      <c r="D239" s="165"/>
      <c r="E239" s="165"/>
      <c r="F239" s="165"/>
      <c r="G239" s="165"/>
      <c r="H239" s="35"/>
      <c r="I239" s="36"/>
      <c r="J239" s="36"/>
      <c r="K239" s="36"/>
      <c r="L239" s="37"/>
      <c r="M239" s="36"/>
      <c r="N239" s="37"/>
      <c r="O239" s="36"/>
      <c r="P239" s="38">
        <v>15240.6</v>
      </c>
      <c r="HY239" s="17"/>
      <c r="HZ239" s="17"/>
      <c r="IA239" s="17"/>
      <c r="IB239" s="17"/>
      <c r="IC239" s="17"/>
      <c r="ID239" s="17"/>
      <c r="IG239" s="17"/>
      <c r="IH239" s="7" t="s">
        <v>69</v>
      </c>
      <c r="II239" s="17"/>
      <c r="IJ239" s="17"/>
      <c r="IK239" s="17"/>
      <c r="IM239" s="17"/>
    </row>
    <row r="240" spans="1:262" customFormat="1" ht="15" x14ac:dyDescent="0.25">
      <c r="A240" s="33"/>
      <c r="B240" s="34" t="s">
        <v>70</v>
      </c>
      <c r="C240" s="165" t="s">
        <v>71</v>
      </c>
      <c r="D240" s="165"/>
      <c r="E240" s="165"/>
      <c r="F240" s="165"/>
      <c r="G240" s="165"/>
      <c r="H240" s="35" t="s">
        <v>72</v>
      </c>
      <c r="I240" s="39">
        <v>90</v>
      </c>
      <c r="J240" s="36"/>
      <c r="K240" s="39">
        <v>90</v>
      </c>
      <c r="L240" s="37"/>
      <c r="M240" s="36"/>
      <c r="N240" s="37"/>
      <c r="O240" s="36"/>
      <c r="P240" s="38">
        <v>13716.54</v>
      </c>
      <c r="HY240" s="17"/>
      <c r="HZ240" s="17"/>
      <c r="IA240" s="17"/>
      <c r="IB240" s="17"/>
      <c r="IC240" s="17"/>
      <c r="ID240" s="17"/>
      <c r="IG240" s="17"/>
      <c r="IH240" s="7" t="s">
        <v>71</v>
      </c>
      <c r="II240" s="17"/>
      <c r="IJ240" s="17"/>
      <c r="IK240" s="17"/>
      <c r="IM240" s="17"/>
    </row>
    <row r="241" spans="1:262" customFormat="1" ht="15" x14ac:dyDescent="0.25">
      <c r="A241" s="33"/>
      <c r="B241" s="34" t="s">
        <v>73</v>
      </c>
      <c r="C241" s="165" t="s">
        <v>74</v>
      </c>
      <c r="D241" s="165"/>
      <c r="E241" s="165"/>
      <c r="F241" s="165"/>
      <c r="G241" s="165"/>
      <c r="H241" s="35" t="s">
        <v>72</v>
      </c>
      <c r="I241" s="39">
        <v>46</v>
      </c>
      <c r="J241" s="36"/>
      <c r="K241" s="39">
        <v>46</v>
      </c>
      <c r="L241" s="37"/>
      <c r="M241" s="36"/>
      <c r="N241" s="37"/>
      <c r="O241" s="36"/>
      <c r="P241" s="38">
        <v>7010.68</v>
      </c>
      <c r="HY241" s="17"/>
      <c r="HZ241" s="17"/>
      <c r="IA241" s="17"/>
      <c r="IB241" s="17"/>
      <c r="IC241" s="17"/>
      <c r="ID241" s="17"/>
      <c r="IG241" s="17"/>
      <c r="IH241" s="7" t="s">
        <v>74</v>
      </c>
      <c r="II241" s="17"/>
      <c r="IJ241" s="17"/>
      <c r="IK241" s="17"/>
      <c r="IM241" s="17"/>
    </row>
    <row r="242" spans="1:262" customFormat="1" ht="15" x14ac:dyDescent="0.25">
      <c r="A242" s="41"/>
      <c r="B242" s="42"/>
      <c r="C242" s="163" t="s">
        <v>75</v>
      </c>
      <c r="D242" s="163"/>
      <c r="E242" s="163"/>
      <c r="F242" s="163"/>
      <c r="G242" s="163"/>
      <c r="H242" s="20"/>
      <c r="I242" s="21"/>
      <c r="J242" s="21"/>
      <c r="K242" s="21"/>
      <c r="L242" s="23"/>
      <c r="M242" s="21"/>
      <c r="N242" s="30">
        <v>9079.17</v>
      </c>
      <c r="O242" s="21"/>
      <c r="P242" s="31">
        <v>36316.660000000003</v>
      </c>
      <c r="HY242" s="17"/>
      <c r="HZ242" s="17"/>
      <c r="IA242" s="17"/>
      <c r="IB242" s="17"/>
      <c r="IC242" s="17"/>
      <c r="ID242" s="17"/>
      <c r="IG242" s="17"/>
      <c r="IH242" s="7"/>
      <c r="II242" s="17" t="s">
        <v>75</v>
      </c>
      <c r="IJ242" s="17"/>
      <c r="IK242" s="17"/>
      <c r="IM242" s="17"/>
    </row>
    <row r="243" spans="1:262" customFormat="1" ht="0.75" customHeight="1" x14ac:dyDescent="0.25">
      <c r="A243" s="43"/>
      <c r="B243" s="44"/>
      <c r="C243" s="44"/>
      <c r="D243" s="44"/>
      <c r="E243" s="44"/>
      <c r="F243" s="44"/>
      <c r="G243" s="44"/>
      <c r="H243" s="45"/>
      <c r="I243" s="46"/>
      <c r="J243" s="46"/>
      <c r="K243" s="46"/>
      <c r="L243" s="47"/>
      <c r="M243" s="46"/>
      <c r="N243" s="47"/>
      <c r="O243" s="46"/>
      <c r="P243" s="48"/>
      <c r="HY243" s="17"/>
      <c r="HZ243" s="17"/>
      <c r="IA243" s="17"/>
      <c r="IB243" s="17"/>
      <c r="IC243" s="17"/>
      <c r="ID243" s="17"/>
      <c r="IG243" s="17"/>
      <c r="IH243" s="7"/>
      <c r="II243" s="17"/>
      <c r="IJ243" s="17"/>
      <c r="IK243" s="17"/>
      <c r="IM243" s="17"/>
    </row>
    <row r="244" spans="1:262" customFormat="1" ht="33.75" x14ac:dyDescent="0.25">
      <c r="A244" s="18" t="s">
        <v>198</v>
      </c>
      <c r="B244" s="19" t="s">
        <v>199</v>
      </c>
      <c r="C244" s="164" t="s">
        <v>200</v>
      </c>
      <c r="D244" s="164"/>
      <c r="E244" s="164"/>
      <c r="F244" s="164"/>
      <c r="G244" s="164"/>
      <c r="H244" s="20" t="s">
        <v>64</v>
      </c>
      <c r="I244" s="21">
        <v>4</v>
      </c>
      <c r="J244" s="22">
        <v>1</v>
      </c>
      <c r="K244" s="22">
        <v>4</v>
      </c>
      <c r="L244" s="23"/>
      <c r="M244" s="21"/>
      <c r="N244" s="53">
        <v>7116.08</v>
      </c>
      <c r="O244" s="21"/>
      <c r="P244" s="31">
        <v>28464.32</v>
      </c>
      <c r="HY244" s="17"/>
      <c r="HZ244" s="17" t="s">
        <v>200</v>
      </c>
      <c r="IA244" s="17" t="s">
        <v>4</v>
      </c>
      <c r="IB244" s="17" t="s">
        <v>4</v>
      </c>
      <c r="IC244" s="17" t="s">
        <v>4</v>
      </c>
      <c r="ID244" s="17" t="s">
        <v>4</v>
      </c>
      <c r="IG244" s="17"/>
      <c r="IH244" s="7"/>
      <c r="II244" s="17"/>
      <c r="IJ244" s="17"/>
      <c r="IK244" s="17"/>
      <c r="IM244" s="17"/>
    </row>
    <row r="245" spans="1:262" customFormat="1" ht="15" x14ac:dyDescent="0.25">
      <c r="A245" s="41"/>
      <c r="B245" s="42"/>
      <c r="C245" s="161" t="s">
        <v>180</v>
      </c>
      <c r="D245" s="161"/>
      <c r="E245" s="161"/>
      <c r="F245" s="161"/>
      <c r="G245" s="161"/>
      <c r="H245" s="161"/>
      <c r="I245" s="161"/>
      <c r="J245" s="161"/>
      <c r="K245" s="161"/>
      <c r="L245" s="161"/>
      <c r="M245" s="161"/>
      <c r="N245" s="161"/>
      <c r="O245" s="161"/>
      <c r="P245" s="162"/>
      <c r="HY245" s="17"/>
      <c r="HZ245" s="17"/>
      <c r="IA245" s="17"/>
      <c r="IB245" s="17"/>
      <c r="IC245" s="17"/>
      <c r="ID245" s="17"/>
      <c r="IG245" s="17"/>
      <c r="IH245" s="7"/>
      <c r="II245" s="17"/>
      <c r="IJ245" s="17"/>
      <c r="IK245" s="17"/>
      <c r="IM245" s="17"/>
      <c r="IO245" s="3" t="s">
        <v>180</v>
      </c>
      <c r="IP245" s="3" t="s">
        <v>4</v>
      </c>
      <c r="IQ245" s="3" t="s">
        <v>4</v>
      </c>
      <c r="IR245" s="3" t="s">
        <v>4</v>
      </c>
      <c r="IS245" s="3" t="s">
        <v>4</v>
      </c>
      <c r="IT245" s="3" t="s">
        <v>4</v>
      </c>
      <c r="IU245" s="3" t="s">
        <v>4</v>
      </c>
      <c r="IV245" s="3" t="s">
        <v>4</v>
      </c>
      <c r="IW245" s="3" t="s">
        <v>4</v>
      </c>
      <c r="IX245" s="3" t="s">
        <v>4</v>
      </c>
      <c r="IY245" s="3" t="s">
        <v>4</v>
      </c>
      <c r="IZ245" s="3" t="s">
        <v>4</v>
      </c>
      <c r="JA245" s="3" t="s">
        <v>4</v>
      </c>
      <c r="JB245" s="3" t="s">
        <v>4</v>
      </c>
    </row>
    <row r="246" spans="1:262" customFormat="1" ht="15" x14ac:dyDescent="0.25">
      <c r="A246" s="41"/>
      <c r="B246" s="42"/>
      <c r="C246" s="163" t="s">
        <v>75</v>
      </c>
      <c r="D246" s="163"/>
      <c r="E246" s="163"/>
      <c r="F246" s="163"/>
      <c r="G246" s="163"/>
      <c r="H246" s="20"/>
      <c r="I246" s="21"/>
      <c r="J246" s="21"/>
      <c r="K246" s="21"/>
      <c r="L246" s="23"/>
      <c r="M246" s="21"/>
      <c r="N246" s="23"/>
      <c r="O246" s="21"/>
      <c r="P246" s="31">
        <v>28464.32</v>
      </c>
      <c r="HY246" s="17"/>
      <c r="HZ246" s="17"/>
      <c r="IA246" s="17"/>
      <c r="IB246" s="17"/>
      <c r="IC246" s="17"/>
      <c r="ID246" s="17"/>
      <c r="IG246" s="17"/>
      <c r="IH246" s="7"/>
      <c r="II246" s="17" t="s">
        <v>75</v>
      </c>
      <c r="IJ246" s="17"/>
      <c r="IK246" s="17"/>
      <c r="IM246" s="17"/>
    </row>
    <row r="247" spans="1:262" customFormat="1" ht="0.75" customHeight="1" x14ac:dyDescent="0.25">
      <c r="A247" s="43"/>
      <c r="B247" s="44"/>
      <c r="C247" s="44"/>
      <c r="D247" s="44"/>
      <c r="E247" s="44"/>
      <c r="F247" s="44"/>
      <c r="G247" s="44"/>
      <c r="H247" s="45"/>
      <c r="I247" s="46"/>
      <c r="J247" s="46"/>
      <c r="K247" s="46"/>
      <c r="L247" s="47"/>
      <c r="M247" s="46"/>
      <c r="N247" s="47"/>
      <c r="O247" s="46"/>
      <c r="P247" s="48"/>
      <c r="HY247" s="17"/>
      <c r="HZ247" s="17"/>
      <c r="IA247" s="17"/>
      <c r="IB247" s="17"/>
      <c r="IC247" s="17"/>
      <c r="ID247" s="17"/>
      <c r="IG247" s="17"/>
      <c r="IH247" s="7"/>
      <c r="II247" s="17"/>
      <c r="IJ247" s="17"/>
      <c r="IK247" s="17"/>
      <c r="IM247" s="17"/>
    </row>
    <row r="248" spans="1:262" customFormat="1" ht="15" x14ac:dyDescent="0.25">
      <c r="A248" s="166" t="s">
        <v>201</v>
      </c>
      <c r="B248" s="167"/>
      <c r="C248" s="167"/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8"/>
      <c r="HY248" s="17"/>
      <c r="HZ248" s="17"/>
      <c r="IA248" s="17"/>
      <c r="IB248" s="17"/>
      <c r="IC248" s="17"/>
      <c r="ID248" s="17"/>
      <c r="IG248" s="17"/>
      <c r="IH248" s="7"/>
      <c r="II248" s="17"/>
      <c r="IJ248" s="17" t="s">
        <v>201</v>
      </c>
      <c r="IK248" s="17"/>
      <c r="IM248" s="17"/>
    </row>
    <row r="249" spans="1:262" customFormat="1" ht="15" x14ac:dyDescent="0.25">
      <c r="A249" s="18" t="s">
        <v>202</v>
      </c>
      <c r="B249" s="19" t="s">
        <v>203</v>
      </c>
      <c r="C249" s="164" t="s">
        <v>114</v>
      </c>
      <c r="D249" s="164"/>
      <c r="E249" s="164"/>
      <c r="F249" s="164"/>
      <c r="G249" s="164"/>
      <c r="H249" s="20" t="s">
        <v>64</v>
      </c>
      <c r="I249" s="21">
        <v>1</v>
      </c>
      <c r="J249" s="22">
        <v>1</v>
      </c>
      <c r="K249" s="22">
        <v>1</v>
      </c>
      <c r="L249" s="23"/>
      <c r="M249" s="21"/>
      <c r="N249" s="24"/>
      <c r="O249" s="21"/>
      <c r="P249" s="25"/>
      <c r="HY249" s="17"/>
      <c r="HZ249" s="17" t="s">
        <v>114</v>
      </c>
      <c r="IA249" s="17" t="s">
        <v>4</v>
      </c>
      <c r="IB249" s="17" t="s">
        <v>4</v>
      </c>
      <c r="IC249" s="17" t="s">
        <v>4</v>
      </c>
      <c r="ID249" s="17" t="s">
        <v>4</v>
      </c>
      <c r="IG249" s="17"/>
      <c r="IH249" s="7"/>
      <c r="II249" s="17"/>
      <c r="IJ249" s="17"/>
      <c r="IK249" s="17"/>
      <c r="IM249" s="17"/>
    </row>
    <row r="250" spans="1:262" customFormat="1" ht="15" x14ac:dyDescent="0.25">
      <c r="A250" s="29"/>
      <c r="B250" s="28"/>
      <c r="C250" s="163" t="s">
        <v>68</v>
      </c>
      <c r="D250" s="163"/>
      <c r="E250" s="163"/>
      <c r="F250" s="163"/>
      <c r="G250" s="163"/>
      <c r="H250" s="20"/>
      <c r="I250" s="21"/>
      <c r="J250" s="21"/>
      <c r="K250" s="21"/>
      <c r="L250" s="23"/>
      <c r="M250" s="21"/>
      <c r="N250" s="30"/>
      <c r="O250" s="21"/>
      <c r="P250" s="31">
        <v>634.37</v>
      </c>
      <c r="Q250" s="32"/>
      <c r="R250" s="32"/>
      <c r="HY250" s="17"/>
      <c r="HZ250" s="17"/>
      <c r="IA250" s="17"/>
      <c r="IB250" s="17"/>
      <c r="IC250" s="17"/>
      <c r="ID250" s="17"/>
      <c r="IG250" s="17" t="s">
        <v>68</v>
      </c>
      <c r="IH250" s="7"/>
      <c r="II250" s="17"/>
      <c r="IJ250" s="17"/>
      <c r="IK250" s="17"/>
      <c r="IM250" s="17"/>
    </row>
    <row r="251" spans="1:262" customFormat="1" ht="15" x14ac:dyDescent="0.25">
      <c r="A251" s="33"/>
      <c r="B251" s="34"/>
      <c r="C251" s="165" t="s">
        <v>69</v>
      </c>
      <c r="D251" s="165"/>
      <c r="E251" s="165"/>
      <c r="F251" s="165"/>
      <c r="G251" s="165"/>
      <c r="H251" s="35"/>
      <c r="I251" s="36"/>
      <c r="J251" s="36"/>
      <c r="K251" s="36"/>
      <c r="L251" s="37"/>
      <c r="M251" s="36"/>
      <c r="N251" s="37"/>
      <c r="O251" s="36"/>
      <c r="P251" s="40">
        <v>584.11</v>
      </c>
      <c r="HY251" s="17"/>
      <c r="HZ251" s="17"/>
      <c r="IA251" s="17"/>
      <c r="IB251" s="17"/>
      <c r="IC251" s="17"/>
      <c r="ID251" s="17"/>
      <c r="IG251" s="17"/>
      <c r="IH251" s="7" t="s">
        <v>69</v>
      </c>
      <c r="II251" s="17"/>
      <c r="IJ251" s="17"/>
      <c r="IK251" s="17"/>
      <c r="IM251" s="17"/>
    </row>
    <row r="252" spans="1:262" customFormat="1" ht="15" x14ac:dyDescent="0.25">
      <c r="A252" s="33"/>
      <c r="B252" s="34" t="s">
        <v>70</v>
      </c>
      <c r="C252" s="165" t="s">
        <v>71</v>
      </c>
      <c r="D252" s="165"/>
      <c r="E252" s="165"/>
      <c r="F252" s="165"/>
      <c r="G252" s="165"/>
      <c r="H252" s="35" t="s">
        <v>72</v>
      </c>
      <c r="I252" s="39">
        <v>90</v>
      </c>
      <c r="J252" s="36"/>
      <c r="K252" s="39">
        <v>90</v>
      </c>
      <c r="L252" s="37"/>
      <c r="M252" s="36"/>
      <c r="N252" s="37"/>
      <c r="O252" s="36"/>
      <c r="P252" s="40">
        <v>525.70000000000005</v>
      </c>
      <c r="HY252" s="17"/>
      <c r="HZ252" s="17"/>
      <c r="IA252" s="17"/>
      <c r="IB252" s="17"/>
      <c r="IC252" s="17"/>
      <c r="ID252" s="17"/>
      <c r="IG252" s="17"/>
      <c r="IH252" s="7" t="s">
        <v>71</v>
      </c>
      <c r="II252" s="17"/>
      <c r="IJ252" s="17"/>
      <c r="IK252" s="17"/>
      <c r="IM252" s="17"/>
    </row>
    <row r="253" spans="1:262" customFormat="1" ht="15" x14ac:dyDescent="0.25">
      <c r="A253" s="33"/>
      <c r="B253" s="34" t="s">
        <v>73</v>
      </c>
      <c r="C253" s="165" t="s">
        <v>74</v>
      </c>
      <c r="D253" s="165"/>
      <c r="E253" s="165"/>
      <c r="F253" s="165"/>
      <c r="G253" s="165"/>
      <c r="H253" s="35" t="s">
        <v>72</v>
      </c>
      <c r="I253" s="39">
        <v>46</v>
      </c>
      <c r="J253" s="36"/>
      <c r="K253" s="39">
        <v>46</v>
      </c>
      <c r="L253" s="37"/>
      <c r="M253" s="36"/>
      <c r="N253" s="37"/>
      <c r="O253" s="36"/>
      <c r="P253" s="40">
        <v>268.69</v>
      </c>
      <c r="HY253" s="17"/>
      <c r="HZ253" s="17"/>
      <c r="IA253" s="17"/>
      <c r="IB253" s="17"/>
      <c r="IC253" s="17"/>
      <c r="ID253" s="17"/>
      <c r="IG253" s="17"/>
      <c r="IH253" s="7" t="s">
        <v>74</v>
      </c>
      <c r="II253" s="17"/>
      <c r="IJ253" s="17"/>
      <c r="IK253" s="17"/>
      <c r="IM253" s="17"/>
    </row>
    <row r="254" spans="1:262" customFormat="1" ht="15" x14ac:dyDescent="0.25">
      <c r="A254" s="41"/>
      <c r="B254" s="42"/>
      <c r="C254" s="163" t="s">
        <v>75</v>
      </c>
      <c r="D254" s="163"/>
      <c r="E254" s="163"/>
      <c r="F254" s="163"/>
      <c r="G254" s="163"/>
      <c r="H254" s="20"/>
      <c r="I254" s="21"/>
      <c r="J254" s="21"/>
      <c r="K254" s="21"/>
      <c r="L254" s="23"/>
      <c r="M254" s="21"/>
      <c r="N254" s="30">
        <v>1440.44</v>
      </c>
      <c r="O254" s="21"/>
      <c r="P254" s="31">
        <v>1440.44</v>
      </c>
      <c r="HY254" s="17"/>
      <c r="HZ254" s="17"/>
      <c r="IA254" s="17"/>
      <c r="IB254" s="17"/>
      <c r="IC254" s="17"/>
      <c r="ID254" s="17"/>
      <c r="IG254" s="17"/>
      <c r="IH254" s="7"/>
      <c r="II254" s="17" t="s">
        <v>75</v>
      </c>
      <c r="IJ254" s="17"/>
      <c r="IK254" s="17"/>
      <c r="IM254" s="17"/>
    </row>
    <row r="255" spans="1:262" customFormat="1" ht="0.75" customHeight="1" x14ac:dyDescent="0.25">
      <c r="A255" s="43"/>
      <c r="B255" s="44"/>
      <c r="C255" s="44"/>
      <c r="D255" s="44"/>
      <c r="E255" s="44"/>
      <c r="F255" s="44"/>
      <c r="G255" s="44"/>
      <c r="H255" s="45"/>
      <c r="I255" s="46"/>
      <c r="J255" s="46"/>
      <c r="K255" s="46"/>
      <c r="L255" s="47"/>
      <c r="M255" s="46"/>
      <c r="N255" s="47"/>
      <c r="O255" s="46"/>
      <c r="P255" s="48"/>
      <c r="HY255" s="17"/>
      <c r="HZ255" s="17"/>
      <c r="IA255" s="17"/>
      <c r="IB255" s="17"/>
      <c r="IC255" s="17"/>
      <c r="ID255" s="17"/>
      <c r="IG255" s="17"/>
      <c r="IH255" s="7"/>
      <c r="II255" s="17"/>
      <c r="IJ255" s="17"/>
      <c r="IK255" s="17"/>
      <c r="IM255" s="17"/>
    </row>
    <row r="256" spans="1:262" customFormat="1" ht="33.75" x14ac:dyDescent="0.25">
      <c r="A256" s="18" t="s">
        <v>204</v>
      </c>
      <c r="B256" s="19" t="s">
        <v>205</v>
      </c>
      <c r="C256" s="164" t="s">
        <v>206</v>
      </c>
      <c r="D256" s="164"/>
      <c r="E256" s="164"/>
      <c r="F256" s="164"/>
      <c r="G256" s="164"/>
      <c r="H256" s="20" t="s">
        <v>64</v>
      </c>
      <c r="I256" s="21">
        <v>1</v>
      </c>
      <c r="J256" s="22">
        <v>1</v>
      </c>
      <c r="K256" s="22">
        <v>1</v>
      </c>
      <c r="L256" s="23"/>
      <c r="M256" s="21"/>
      <c r="N256" s="53">
        <v>3267.95</v>
      </c>
      <c r="O256" s="21"/>
      <c r="P256" s="31">
        <v>3267.95</v>
      </c>
      <c r="HY256" s="17"/>
      <c r="HZ256" s="17" t="s">
        <v>206</v>
      </c>
      <c r="IA256" s="17" t="s">
        <v>4</v>
      </c>
      <c r="IB256" s="17" t="s">
        <v>4</v>
      </c>
      <c r="IC256" s="17" t="s">
        <v>4</v>
      </c>
      <c r="ID256" s="17" t="s">
        <v>4</v>
      </c>
      <c r="IG256" s="17"/>
      <c r="IH256" s="7"/>
      <c r="II256" s="17"/>
      <c r="IJ256" s="17"/>
      <c r="IK256" s="17"/>
      <c r="IM256" s="17"/>
    </row>
    <row r="257" spans="1:262" customFormat="1" ht="15" x14ac:dyDescent="0.25">
      <c r="A257" s="41"/>
      <c r="B257" s="42"/>
      <c r="C257" s="161" t="s">
        <v>180</v>
      </c>
      <c r="D257" s="161"/>
      <c r="E257" s="161"/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2"/>
      <c r="HY257" s="17"/>
      <c r="HZ257" s="17"/>
      <c r="IA257" s="17"/>
      <c r="IB257" s="17"/>
      <c r="IC257" s="17"/>
      <c r="ID257" s="17"/>
      <c r="IG257" s="17"/>
      <c r="IH257" s="7"/>
      <c r="II257" s="17"/>
      <c r="IJ257" s="17"/>
      <c r="IK257" s="17"/>
      <c r="IM257" s="17"/>
      <c r="IO257" s="3" t="s">
        <v>180</v>
      </c>
      <c r="IP257" s="3" t="s">
        <v>4</v>
      </c>
      <c r="IQ257" s="3" t="s">
        <v>4</v>
      </c>
      <c r="IR257" s="3" t="s">
        <v>4</v>
      </c>
      <c r="IS257" s="3" t="s">
        <v>4</v>
      </c>
      <c r="IT257" s="3" t="s">
        <v>4</v>
      </c>
      <c r="IU257" s="3" t="s">
        <v>4</v>
      </c>
      <c r="IV257" s="3" t="s">
        <v>4</v>
      </c>
      <c r="IW257" s="3" t="s">
        <v>4</v>
      </c>
      <c r="IX257" s="3" t="s">
        <v>4</v>
      </c>
      <c r="IY257" s="3" t="s">
        <v>4</v>
      </c>
      <c r="IZ257" s="3" t="s">
        <v>4</v>
      </c>
      <c r="JA257" s="3" t="s">
        <v>4</v>
      </c>
      <c r="JB257" s="3" t="s">
        <v>4</v>
      </c>
    </row>
    <row r="258" spans="1:262" customFormat="1" ht="15" x14ac:dyDescent="0.25">
      <c r="A258" s="41"/>
      <c r="B258" s="42"/>
      <c r="C258" s="163" t="s">
        <v>75</v>
      </c>
      <c r="D258" s="163"/>
      <c r="E258" s="163"/>
      <c r="F258" s="163"/>
      <c r="G258" s="163"/>
      <c r="H258" s="20"/>
      <c r="I258" s="21"/>
      <c r="J258" s="21"/>
      <c r="K258" s="21"/>
      <c r="L258" s="23"/>
      <c r="M258" s="21"/>
      <c r="N258" s="23"/>
      <c r="O258" s="21"/>
      <c r="P258" s="31">
        <v>3267.95</v>
      </c>
      <c r="HY258" s="17"/>
      <c r="HZ258" s="17"/>
      <c r="IA258" s="17"/>
      <c r="IB258" s="17"/>
      <c r="IC258" s="17"/>
      <c r="ID258" s="17"/>
      <c r="IG258" s="17"/>
      <c r="IH258" s="7"/>
      <c r="II258" s="17" t="s">
        <v>75</v>
      </c>
      <c r="IJ258" s="17"/>
      <c r="IK258" s="17"/>
      <c r="IM258" s="17"/>
    </row>
    <row r="259" spans="1:262" customFormat="1" ht="0.75" customHeight="1" x14ac:dyDescent="0.25">
      <c r="A259" s="43"/>
      <c r="B259" s="44"/>
      <c r="C259" s="44"/>
      <c r="D259" s="44"/>
      <c r="E259" s="44"/>
      <c r="F259" s="44"/>
      <c r="G259" s="44"/>
      <c r="H259" s="45"/>
      <c r="I259" s="46"/>
      <c r="J259" s="46"/>
      <c r="K259" s="46"/>
      <c r="L259" s="47"/>
      <c r="M259" s="46"/>
      <c r="N259" s="47"/>
      <c r="O259" s="46"/>
      <c r="P259" s="48"/>
      <c r="HY259" s="17"/>
      <c r="HZ259" s="17"/>
      <c r="IA259" s="17"/>
      <c r="IB259" s="17"/>
      <c r="IC259" s="17"/>
      <c r="ID259" s="17"/>
      <c r="IG259" s="17"/>
      <c r="IH259" s="7"/>
      <c r="II259" s="17"/>
      <c r="IJ259" s="17"/>
      <c r="IK259" s="17"/>
      <c r="IM259" s="17"/>
    </row>
    <row r="260" spans="1:262" customFormat="1" ht="15" x14ac:dyDescent="0.25">
      <c r="A260" s="166" t="s">
        <v>207</v>
      </c>
      <c r="B260" s="167"/>
      <c r="C260" s="167"/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8"/>
      <c r="HY260" s="17"/>
      <c r="HZ260" s="17"/>
      <c r="IA260" s="17"/>
      <c r="IB260" s="17"/>
      <c r="IC260" s="17"/>
      <c r="ID260" s="17"/>
      <c r="IG260" s="17"/>
      <c r="IH260" s="7"/>
      <c r="II260" s="17"/>
      <c r="IJ260" s="17" t="s">
        <v>207</v>
      </c>
      <c r="IK260" s="17"/>
      <c r="IM260" s="17"/>
    </row>
    <row r="261" spans="1:262" customFormat="1" ht="23.25" x14ac:dyDescent="0.25">
      <c r="A261" s="18" t="s">
        <v>208</v>
      </c>
      <c r="B261" s="19" t="s">
        <v>209</v>
      </c>
      <c r="C261" s="164" t="s">
        <v>210</v>
      </c>
      <c r="D261" s="164"/>
      <c r="E261" s="164"/>
      <c r="F261" s="164"/>
      <c r="G261" s="164"/>
      <c r="H261" s="20" t="s">
        <v>64</v>
      </c>
      <c r="I261" s="21">
        <v>1</v>
      </c>
      <c r="J261" s="22">
        <v>1</v>
      </c>
      <c r="K261" s="22">
        <v>1</v>
      </c>
      <c r="L261" s="23"/>
      <c r="M261" s="21"/>
      <c r="N261" s="24"/>
      <c r="O261" s="21"/>
      <c r="P261" s="25"/>
      <c r="HY261" s="17"/>
      <c r="HZ261" s="17" t="s">
        <v>210</v>
      </c>
      <c r="IA261" s="17" t="s">
        <v>4</v>
      </c>
      <c r="IB261" s="17" t="s">
        <v>4</v>
      </c>
      <c r="IC261" s="17" t="s">
        <v>4</v>
      </c>
      <c r="ID261" s="17" t="s">
        <v>4</v>
      </c>
      <c r="IG261" s="17"/>
      <c r="IH261" s="7"/>
      <c r="II261" s="17"/>
      <c r="IJ261" s="17"/>
      <c r="IK261" s="17"/>
      <c r="IM261" s="17"/>
    </row>
    <row r="262" spans="1:262" customFormat="1" ht="15" x14ac:dyDescent="0.25">
      <c r="A262" s="29"/>
      <c r="B262" s="28"/>
      <c r="C262" s="163" t="s">
        <v>68</v>
      </c>
      <c r="D262" s="163"/>
      <c r="E262" s="163"/>
      <c r="F262" s="163"/>
      <c r="G262" s="163"/>
      <c r="H262" s="20"/>
      <c r="I262" s="21"/>
      <c r="J262" s="21"/>
      <c r="K262" s="21"/>
      <c r="L262" s="23"/>
      <c r="M262" s="21"/>
      <c r="N262" s="30"/>
      <c r="O262" s="21"/>
      <c r="P262" s="31">
        <v>1724.15</v>
      </c>
      <c r="Q262" s="32"/>
      <c r="R262" s="32"/>
      <c r="HY262" s="17"/>
      <c r="HZ262" s="17"/>
      <c r="IA262" s="17"/>
      <c r="IB262" s="17"/>
      <c r="IC262" s="17"/>
      <c r="ID262" s="17"/>
      <c r="IG262" s="17" t="s">
        <v>68</v>
      </c>
      <c r="IH262" s="7"/>
      <c r="II262" s="17"/>
      <c r="IJ262" s="17"/>
      <c r="IK262" s="17"/>
      <c r="IM262" s="17"/>
    </row>
    <row r="263" spans="1:262" customFormat="1" ht="15" x14ac:dyDescent="0.25">
      <c r="A263" s="33"/>
      <c r="B263" s="34"/>
      <c r="C263" s="165" t="s">
        <v>69</v>
      </c>
      <c r="D263" s="165"/>
      <c r="E263" s="165"/>
      <c r="F263" s="165"/>
      <c r="G263" s="165"/>
      <c r="H263" s="35"/>
      <c r="I263" s="36"/>
      <c r="J263" s="36"/>
      <c r="K263" s="36"/>
      <c r="L263" s="37"/>
      <c r="M263" s="36"/>
      <c r="N263" s="37"/>
      <c r="O263" s="36"/>
      <c r="P263" s="38">
        <v>1207.72</v>
      </c>
      <c r="HY263" s="17"/>
      <c r="HZ263" s="17"/>
      <c r="IA263" s="17"/>
      <c r="IB263" s="17"/>
      <c r="IC263" s="17"/>
      <c r="ID263" s="17"/>
      <c r="IG263" s="17"/>
      <c r="IH263" s="7" t="s">
        <v>69</v>
      </c>
      <c r="II263" s="17"/>
      <c r="IJ263" s="17"/>
      <c r="IK263" s="17"/>
      <c r="IM263" s="17"/>
    </row>
    <row r="264" spans="1:262" customFormat="1" ht="15" x14ac:dyDescent="0.25">
      <c r="A264" s="33"/>
      <c r="B264" s="34" t="s">
        <v>89</v>
      </c>
      <c r="C264" s="165" t="s">
        <v>90</v>
      </c>
      <c r="D264" s="165"/>
      <c r="E264" s="165"/>
      <c r="F264" s="165"/>
      <c r="G264" s="165"/>
      <c r="H264" s="35" t="s">
        <v>72</v>
      </c>
      <c r="I264" s="39">
        <v>97</v>
      </c>
      <c r="J264" s="36"/>
      <c r="K264" s="39">
        <v>97</v>
      </c>
      <c r="L264" s="37"/>
      <c r="M264" s="36"/>
      <c r="N264" s="37"/>
      <c r="O264" s="36"/>
      <c r="P264" s="38">
        <v>1171.49</v>
      </c>
      <c r="HY264" s="17"/>
      <c r="HZ264" s="17"/>
      <c r="IA264" s="17"/>
      <c r="IB264" s="17"/>
      <c r="IC264" s="17"/>
      <c r="ID264" s="17"/>
      <c r="IG264" s="17"/>
      <c r="IH264" s="7" t="s">
        <v>90</v>
      </c>
      <c r="II264" s="17"/>
      <c r="IJ264" s="17"/>
      <c r="IK264" s="17"/>
      <c r="IM264" s="17"/>
    </row>
    <row r="265" spans="1:262" customFormat="1" ht="15" x14ac:dyDescent="0.25">
      <c r="A265" s="33"/>
      <c r="B265" s="34" t="s">
        <v>91</v>
      </c>
      <c r="C265" s="165" t="s">
        <v>92</v>
      </c>
      <c r="D265" s="165"/>
      <c r="E265" s="165"/>
      <c r="F265" s="165"/>
      <c r="G265" s="165"/>
      <c r="H265" s="35" t="s">
        <v>72</v>
      </c>
      <c r="I265" s="39">
        <v>51</v>
      </c>
      <c r="J265" s="36"/>
      <c r="K265" s="39">
        <v>51</v>
      </c>
      <c r="L265" s="37"/>
      <c r="M265" s="36"/>
      <c r="N265" s="37"/>
      <c r="O265" s="36"/>
      <c r="P265" s="40">
        <v>615.94000000000005</v>
      </c>
      <c r="HY265" s="17"/>
      <c r="HZ265" s="17"/>
      <c r="IA265" s="17"/>
      <c r="IB265" s="17"/>
      <c r="IC265" s="17"/>
      <c r="ID265" s="17"/>
      <c r="IG265" s="17"/>
      <c r="IH265" s="7" t="s">
        <v>92</v>
      </c>
      <c r="II265" s="17"/>
      <c r="IJ265" s="17"/>
      <c r="IK265" s="17"/>
      <c r="IM265" s="17"/>
    </row>
    <row r="266" spans="1:262" customFormat="1" ht="15" x14ac:dyDescent="0.25">
      <c r="A266" s="41"/>
      <c r="B266" s="42"/>
      <c r="C266" s="163" t="s">
        <v>75</v>
      </c>
      <c r="D266" s="163"/>
      <c r="E266" s="163"/>
      <c r="F266" s="163"/>
      <c r="G266" s="163"/>
      <c r="H266" s="20"/>
      <c r="I266" s="21"/>
      <c r="J266" s="21"/>
      <c r="K266" s="21"/>
      <c r="L266" s="23"/>
      <c r="M266" s="21"/>
      <c r="N266" s="30">
        <v>3531.07</v>
      </c>
      <c r="O266" s="21"/>
      <c r="P266" s="31">
        <v>3531.07</v>
      </c>
      <c r="HY266" s="17"/>
      <c r="HZ266" s="17"/>
      <c r="IA266" s="17"/>
      <c r="IB266" s="17"/>
      <c r="IC266" s="17"/>
      <c r="ID266" s="17"/>
      <c r="IG266" s="17"/>
      <c r="IH266" s="7"/>
      <c r="II266" s="17" t="s">
        <v>75</v>
      </c>
      <c r="IJ266" s="17"/>
      <c r="IK266" s="17"/>
      <c r="IM266" s="17"/>
    </row>
    <row r="267" spans="1:262" customFormat="1" ht="0.75" customHeight="1" x14ac:dyDescent="0.25">
      <c r="A267" s="43"/>
      <c r="B267" s="44"/>
      <c r="C267" s="44"/>
      <c r="D267" s="44"/>
      <c r="E267" s="44"/>
      <c r="F267" s="44"/>
      <c r="G267" s="44"/>
      <c r="H267" s="45"/>
      <c r="I267" s="46"/>
      <c r="J267" s="46"/>
      <c r="K267" s="46"/>
      <c r="L267" s="47"/>
      <c r="M267" s="46"/>
      <c r="N267" s="47"/>
      <c r="O267" s="46"/>
      <c r="P267" s="48"/>
      <c r="HY267" s="17"/>
      <c r="HZ267" s="17"/>
      <c r="IA267" s="17"/>
      <c r="IB267" s="17"/>
      <c r="IC267" s="17"/>
      <c r="ID267" s="17"/>
      <c r="IG267" s="17"/>
      <c r="IH267" s="7"/>
      <c r="II267" s="17"/>
      <c r="IJ267" s="17"/>
      <c r="IK267" s="17"/>
      <c r="IM267" s="17"/>
    </row>
    <row r="268" spans="1:262" customFormat="1" ht="45" x14ac:dyDescent="0.25">
      <c r="A268" s="18" t="s">
        <v>211</v>
      </c>
      <c r="B268" s="19" t="s">
        <v>212</v>
      </c>
      <c r="C268" s="164" t="s">
        <v>213</v>
      </c>
      <c r="D268" s="164"/>
      <c r="E268" s="164"/>
      <c r="F268" s="164"/>
      <c r="G268" s="164"/>
      <c r="H268" s="20" t="s">
        <v>64</v>
      </c>
      <c r="I268" s="21">
        <v>1</v>
      </c>
      <c r="J268" s="22">
        <v>1</v>
      </c>
      <c r="K268" s="22">
        <v>1</v>
      </c>
      <c r="L268" s="23"/>
      <c r="M268" s="21"/>
      <c r="N268" s="53">
        <v>26630.38</v>
      </c>
      <c r="O268" s="21"/>
      <c r="P268" s="31">
        <v>26630.38</v>
      </c>
      <c r="HY268" s="17"/>
      <c r="HZ268" s="17" t="s">
        <v>213</v>
      </c>
      <c r="IA268" s="17" t="s">
        <v>4</v>
      </c>
      <c r="IB268" s="17" t="s">
        <v>4</v>
      </c>
      <c r="IC268" s="17" t="s">
        <v>4</v>
      </c>
      <c r="ID268" s="17" t="s">
        <v>4</v>
      </c>
      <c r="IG268" s="17"/>
      <c r="IH268" s="7"/>
      <c r="II268" s="17"/>
      <c r="IJ268" s="17"/>
      <c r="IK268" s="17"/>
      <c r="IM268" s="17"/>
    </row>
    <row r="269" spans="1:262" customFormat="1" ht="15" x14ac:dyDescent="0.25">
      <c r="A269" s="41"/>
      <c r="B269" s="42"/>
      <c r="C269" s="161" t="s">
        <v>180</v>
      </c>
      <c r="D269" s="161"/>
      <c r="E269" s="161"/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2"/>
      <c r="HY269" s="17"/>
      <c r="HZ269" s="17"/>
      <c r="IA269" s="17"/>
      <c r="IB269" s="17"/>
      <c r="IC269" s="17"/>
      <c r="ID269" s="17"/>
      <c r="IG269" s="17"/>
      <c r="IH269" s="7"/>
      <c r="II269" s="17"/>
      <c r="IJ269" s="17"/>
      <c r="IK269" s="17"/>
      <c r="IM269" s="17"/>
      <c r="IO269" s="3" t="s">
        <v>180</v>
      </c>
      <c r="IP269" s="3" t="s">
        <v>4</v>
      </c>
      <c r="IQ269" s="3" t="s">
        <v>4</v>
      </c>
      <c r="IR269" s="3" t="s">
        <v>4</v>
      </c>
      <c r="IS269" s="3" t="s">
        <v>4</v>
      </c>
      <c r="IT269" s="3" t="s">
        <v>4</v>
      </c>
      <c r="IU269" s="3" t="s">
        <v>4</v>
      </c>
      <c r="IV269" s="3" t="s">
        <v>4</v>
      </c>
      <c r="IW269" s="3" t="s">
        <v>4</v>
      </c>
      <c r="IX269" s="3" t="s">
        <v>4</v>
      </c>
      <c r="IY269" s="3" t="s">
        <v>4</v>
      </c>
      <c r="IZ269" s="3" t="s">
        <v>4</v>
      </c>
      <c r="JA269" s="3" t="s">
        <v>4</v>
      </c>
      <c r="JB269" s="3" t="s">
        <v>4</v>
      </c>
    </row>
    <row r="270" spans="1:262" customFormat="1" ht="15" x14ac:dyDescent="0.25">
      <c r="A270" s="41"/>
      <c r="B270" s="42"/>
      <c r="C270" s="163" t="s">
        <v>75</v>
      </c>
      <c r="D270" s="163"/>
      <c r="E270" s="163"/>
      <c r="F270" s="163"/>
      <c r="G270" s="163"/>
      <c r="H270" s="20"/>
      <c r="I270" s="21"/>
      <c r="J270" s="21"/>
      <c r="K270" s="21"/>
      <c r="L270" s="23"/>
      <c r="M270" s="21"/>
      <c r="N270" s="23"/>
      <c r="O270" s="21"/>
      <c r="P270" s="31">
        <v>26630.38</v>
      </c>
      <c r="HY270" s="17"/>
      <c r="HZ270" s="17"/>
      <c r="IA270" s="17"/>
      <c r="IB270" s="17"/>
      <c r="IC270" s="17"/>
      <c r="ID270" s="17"/>
      <c r="IG270" s="17"/>
      <c r="IH270" s="7"/>
      <c r="II270" s="17" t="s">
        <v>75</v>
      </c>
      <c r="IJ270" s="17"/>
      <c r="IK270" s="17"/>
      <c r="IM270" s="17"/>
    </row>
    <row r="271" spans="1:262" customFormat="1" ht="0.75" customHeight="1" x14ac:dyDescent="0.25">
      <c r="A271" s="43"/>
      <c r="B271" s="44"/>
      <c r="C271" s="44"/>
      <c r="D271" s="44"/>
      <c r="E271" s="44"/>
      <c r="F271" s="44"/>
      <c r="G271" s="44"/>
      <c r="H271" s="45"/>
      <c r="I271" s="46"/>
      <c r="J271" s="46"/>
      <c r="K271" s="46"/>
      <c r="L271" s="47"/>
      <c r="M271" s="46"/>
      <c r="N271" s="47"/>
      <c r="O271" s="46"/>
      <c r="P271" s="48"/>
      <c r="HY271" s="17"/>
      <c r="HZ271" s="17"/>
      <c r="IA271" s="17"/>
      <c r="IB271" s="17"/>
      <c r="IC271" s="17"/>
      <c r="ID271" s="17"/>
      <c r="IG271" s="17"/>
      <c r="IH271" s="7"/>
      <c r="II271" s="17"/>
      <c r="IJ271" s="17"/>
      <c r="IK271" s="17"/>
      <c r="IM271" s="17"/>
    </row>
    <row r="272" spans="1:262" customFormat="1" ht="15" x14ac:dyDescent="0.25">
      <c r="A272" s="166" t="s">
        <v>214</v>
      </c>
      <c r="B272" s="167"/>
      <c r="C272" s="167"/>
      <c r="D272" s="167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8"/>
      <c r="HY272" s="17"/>
      <c r="HZ272" s="17"/>
      <c r="IA272" s="17"/>
      <c r="IB272" s="17"/>
      <c r="IC272" s="17"/>
      <c r="ID272" s="17"/>
      <c r="IG272" s="17"/>
      <c r="IH272" s="7"/>
      <c r="II272" s="17"/>
      <c r="IJ272" s="17" t="s">
        <v>214</v>
      </c>
      <c r="IK272" s="17"/>
      <c r="IM272" s="17"/>
    </row>
    <row r="273" spans="1:262" customFormat="1" ht="15" x14ac:dyDescent="0.25">
      <c r="A273" s="18" t="s">
        <v>215</v>
      </c>
      <c r="B273" s="19" t="s">
        <v>216</v>
      </c>
      <c r="C273" s="164" t="s">
        <v>63</v>
      </c>
      <c r="D273" s="164"/>
      <c r="E273" s="164"/>
      <c r="F273" s="164"/>
      <c r="G273" s="164"/>
      <c r="H273" s="20" t="s">
        <v>64</v>
      </c>
      <c r="I273" s="21">
        <v>2</v>
      </c>
      <c r="J273" s="22">
        <v>1</v>
      </c>
      <c r="K273" s="22">
        <v>2</v>
      </c>
      <c r="L273" s="23"/>
      <c r="M273" s="21"/>
      <c r="N273" s="24"/>
      <c r="O273" s="21"/>
      <c r="P273" s="25"/>
      <c r="HY273" s="17"/>
      <c r="HZ273" s="17" t="s">
        <v>63</v>
      </c>
      <c r="IA273" s="17" t="s">
        <v>4</v>
      </c>
      <c r="IB273" s="17" t="s">
        <v>4</v>
      </c>
      <c r="IC273" s="17" t="s">
        <v>4</v>
      </c>
      <c r="ID273" s="17" t="s">
        <v>4</v>
      </c>
      <c r="IG273" s="17"/>
      <c r="IH273" s="7"/>
      <c r="II273" s="17"/>
      <c r="IJ273" s="17"/>
      <c r="IK273" s="17"/>
      <c r="IM273" s="17"/>
    </row>
    <row r="274" spans="1:262" customFormat="1" ht="15" x14ac:dyDescent="0.25">
      <c r="A274" s="29"/>
      <c r="B274" s="28"/>
      <c r="C274" s="163" t="s">
        <v>68</v>
      </c>
      <c r="D274" s="163"/>
      <c r="E274" s="163"/>
      <c r="F274" s="163"/>
      <c r="G274" s="163"/>
      <c r="H274" s="20"/>
      <c r="I274" s="21"/>
      <c r="J274" s="21"/>
      <c r="K274" s="21"/>
      <c r="L274" s="23"/>
      <c r="M274" s="21"/>
      <c r="N274" s="30"/>
      <c r="O274" s="21"/>
      <c r="P274" s="31">
        <v>3628.42</v>
      </c>
      <c r="Q274" s="32"/>
      <c r="R274" s="32"/>
      <c r="HY274" s="17"/>
      <c r="HZ274" s="17"/>
      <c r="IA274" s="17"/>
      <c r="IB274" s="17"/>
      <c r="IC274" s="17"/>
      <c r="ID274" s="17"/>
      <c r="IG274" s="17" t="s">
        <v>68</v>
      </c>
      <c r="IH274" s="7"/>
      <c r="II274" s="17"/>
      <c r="IJ274" s="17"/>
      <c r="IK274" s="17"/>
      <c r="IM274" s="17"/>
    </row>
    <row r="275" spans="1:262" customFormat="1" ht="15" x14ac:dyDescent="0.25">
      <c r="A275" s="33"/>
      <c r="B275" s="34"/>
      <c r="C275" s="165" t="s">
        <v>69</v>
      </c>
      <c r="D275" s="165"/>
      <c r="E275" s="165"/>
      <c r="F275" s="165"/>
      <c r="G275" s="165"/>
      <c r="H275" s="35"/>
      <c r="I275" s="36"/>
      <c r="J275" s="36"/>
      <c r="K275" s="36"/>
      <c r="L275" s="37"/>
      <c r="M275" s="36"/>
      <c r="N275" s="37"/>
      <c r="O275" s="36"/>
      <c r="P275" s="38">
        <v>3504.67</v>
      </c>
      <c r="HY275" s="17"/>
      <c r="HZ275" s="17"/>
      <c r="IA275" s="17"/>
      <c r="IB275" s="17"/>
      <c r="IC275" s="17"/>
      <c r="ID275" s="17"/>
      <c r="IG275" s="17"/>
      <c r="IH275" s="7" t="s">
        <v>69</v>
      </c>
      <c r="II275" s="17"/>
      <c r="IJ275" s="17"/>
      <c r="IK275" s="17"/>
      <c r="IM275" s="17"/>
    </row>
    <row r="276" spans="1:262" customFormat="1" ht="15" x14ac:dyDescent="0.25">
      <c r="A276" s="33"/>
      <c r="B276" s="34" t="s">
        <v>70</v>
      </c>
      <c r="C276" s="165" t="s">
        <v>71</v>
      </c>
      <c r="D276" s="165"/>
      <c r="E276" s="165"/>
      <c r="F276" s="165"/>
      <c r="G276" s="165"/>
      <c r="H276" s="35" t="s">
        <v>72</v>
      </c>
      <c r="I276" s="39">
        <v>90</v>
      </c>
      <c r="J276" s="36"/>
      <c r="K276" s="39">
        <v>90</v>
      </c>
      <c r="L276" s="37"/>
      <c r="M276" s="36"/>
      <c r="N276" s="37"/>
      <c r="O276" s="36"/>
      <c r="P276" s="38">
        <v>3154.2</v>
      </c>
      <c r="HY276" s="17"/>
      <c r="HZ276" s="17"/>
      <c r="IA276" s="17"/>
      <c r="IB276" s="17"/>
      <c r="IC276" s="17"/>
      <c r="ID276" s="17"/>
      <c r="IG276" s="17"/>
      <c r="IH276" s="7" t="s">
        <v>71</v>
      </c>
      <c r="II276" s="17"/>
      <c r="IJ276" s="17"/>
      <c r="IK276" s="17"/>
      <c r="IM276" s="17"/>
    </row>
    <row r="277" spans="1:262" customFormat="1" ht="15" x14ac:dyDescent="0.25">
      <c r="A277" s="33"/>
      <c r="B277" s="34" t="s">
        <v>73</v>
      </c>
      <c r="C277" s="165" t="s">
        <v>74</v>
      </c>
      <c r="D277" s="165"/>
      <c r="E277" s="165"/>
      <c r="F277" s="165"/>
      <c r="G277" s="165"/>
      <c r="H277" s="35" t="s">
        <v>72</v>
      </c>
      <c r="I277" s="39">
        <v>46</v>
      </c>
      <c r="J277" s="36"/>
      <c r="K277" s="39">
        <v>46</v>
      </c>
      <c r="L277" s="37"/>
      <c r="M277" s="36"/>
      <c r="N277" s="37"/>
      <c r="O277" s="36"/>
      <c r="P277" s="38">
        <v>1612.15</v>
      </c>
      <c r="HY277" s="17"/>
      <c r="HZ277" s="17"/>
      <c r="IA277" s="17"/>
      <c r="IB277" s="17"/>
      <c r="IC277" s="17"/>
      <c r="ID277" s="17"/>
      <c r="IG277" s="17"/>
      <c r="IH277" s="7" t="s">
        <v>74</v>
      </c>
      <c r="II277" s="17"/>
      <c r="IJ277" s="17"/>
      <c r="IK277" s="17"/>
      <c r="IM277" s="17"/>
    </row>
    <row r="278" spans="1:262" customFormat="1" ht="15" x14ac:dyDescent="0.25">
      <c r="A278" s="41"/>
      <c r="B278" s="42"/>
      <c r="C278" s="163" t="s">
        <v>75</v>
      </c>
      <c r="D278" s="163"/>
      <c r="E278" s="163"/>
      <c r="F278" s="163"/>
      <c r="G278" s="163"/>
      <c r="H278" s="20"/>
      <c r="I278" s="21"/>
      <c r="J278" s="21"/>
      <c r="K278" s="21"/>
      <c r="L278" s="23"/>
      <c r="M278" s="21"/>
      <c r="N278" s="30">
        <v>4232.43</v>
      </c>
      <c r="O278" s="21"/>
      <c r="P278" s="31">
        <v>8464.86</v>
      </c>
      <c r="HY278" s="17"/>
      <c r="HZ278" s="17"/>
      <c r="IA278" s="17"/>
      <c r="IB278" s="17"/>
      <c r="IC278" s="17"/>
      <c r="ID278" s="17"/>
      <c r="IG278" s="17"/>
      <c r="IH278" s="7"/>
      <c r="II278" s="17" t="s">
        <v>75</v>
      </c>
      <c r="IJ278" s="17"/>
      <c r="IK278" s="17"/>
      <c r="IM278" s="17"/>
    </row>
    <row r="279" spans="1:262" customFormat="1" ht="0.75" customHeight="1" x14ac:dyDescent="0.25">
      <c r="A279" s="43"/>
      <c r="B279" s="44"/>
      <c r="C279" s="44"/>
      <c r="D279" s="44"/>
      <c r="E279" s="44"/>
      <c r="F279" s="44"/>
      <c r="G279" s="44"/>
      <c r="H279" s="45"/>
      <c r="I279" s="46"/>
      <c r="J279" s="46"/>
      <c r="K279" s="46"/>
      <c r="L279" s="47"/>
      <c r="M279" s="46"/>
      <c r="N279" s="47"/>
      <c r="O279" s="46"/>
      <c r="P279" s="48"/>
      <c r="HY279" s="17"/>
      <c r="HZ279" s="17"/>
      <c r="IA279" s="17"/>
      <c r="IB279" s="17"/>
      <c r="IC279" s="17"/>
      <c r="ID279" s="17"/>
      <c r="IG279" s="17"/>
      <c r="IH279" s="7"/>
      <c r="II279" s="17"/>
      <c r="IJ279" s="17"/>
      <c r="IK279" s="17"/>
      <c r="IM279" s="17"/>
    </row>
    <row r="280" spans="1:262" customFormat="1" ht="33.75" x14ac:dyDescent="0.25">
      <c r="A280" s="18" t="s">
        <v>217</v>
      </c>
      <c r="B280" s="19" t="s">
        <v>218</v>
      </c>
      <c r="C280" s="164" t="s">
        <v>219</v>
      </c>
      <c r="D280" s="164"/>
      <c r="E280" s="164"/>
      <c r="F280" s="164"/>
      <c r="G280" s="164"/>
      <c r="H280" s="20" t="s">
        <v>64</v>
      </c>
      <c r="I280" s="21">
        <v>2</v>
      </c>
      <c r="J280" s="22">
        <v>1</v>
      </c>
      <c r="K280" s="22">
        <v>2</v>
      </c>
      <c r="L280" s="23"/>
      <c r="M280" s="21"/>
      <c r="N280" s="53">
        <v>14471.6</v>
      </c>
      <c r="O280" s="21"/>
      <c r="P280" s="31">
        <v>28943.200000000001</v>
      </c>
      <c r="HY280" s="17"/>
      <c r="HZ280" s="17" t="s">
        <v>219</v>
      </c>
      <c r="IA280" s="17" t="s">
        <v>4</v>
      </c>
      <c r="IB280" s="17" t="s">
        <v>4</v>
      </c>
      <c r="IC280" s="17" t="s">
        <v>4</v>
      </c>
      <c r="ID280" s="17" t="s">
        <v>4</v>
      </c>
      <c r="IG280" s="17"/>
      <c r="IH280" s="7"/>
      <c r="II280" s="17"/>
      <c r="IJ280" s="17"/>
      <c r="IK280" s="17"/>
      <c r="IM280" s="17"/>
    </row>
    <row r="281" spans="1:262" customFormat="1" ht="15" x14ac:dyDescent="0.25">
      <c r="A281" s="41"/>
      <c r="B281" s="42"/>
      <c r="C281" s="161" t="s">
        <v>180</v>
      </c>
      <c r="D281" s="161"/>
      <c r="E281" s="161"/>
      <c r="F281" s="161"/>
      <c r="G281" s="161"/>
      <c r="H281" s="161"/>
      <c r="I281" s="161"/>
      <c r="J281" s="161"/>
      <c r="K281" s="161"/>
      <c r="L281" s="161"/>
      <c r="M281" s="161"/>
      <c r="N281" s="161"/>
      <c r="O281" s="161"/>
      <c r="P281" s="162"/>
      <c r="HY281" s="17"/>
      <c r="HZ281" s="17"/>
      <c r="IA281" s="17"/>
      <c r="IB281" s="17"/>
      <c r="IC281" s="17"/>
      <c r="ID281" s="17"/>
      <c r="IG281" s="17"/>
      <c r="IH281" s="7"/>
      <c r="II281" s="17"/>
      <c r="IJ281" s="17"/>
      <c r="IK281" s="17"/>
      <c r="IM281" s="17"/>
      <c r="IO281" s="3" t="s">
        <v>180</v>
      </c>
      <c r="IP281" s="3" t="s">
        <v>4</v>
      </c>
      <c r="IQ281" s="3" t="s">
        <v>4</v>
      </c>
      <c r="IR281" s="3" t="s">
        <v>4</v>
      </c>
      <c r="IS281" s="3" t="s">
        <v>4</v>
      </c>
      <c r="IT281" s="3" t="s">
        <v>4</v>
      </c>
      <c r="IU281" s="3" t="s">
        <v>4</v>
      </c>
      <c r="IV281" s="3" t="s">
        <v>4</v>
      </c>
      <c r="IW281" s="3" t="s">
        <v>4</v>
      </c>
      <c r="IX281" s="3" t="s">
        <v>4</v>
      </c>
      <c r="IY281" s="3" t="s">
        <v>4</v>
      </c>
      <c r="IZ281" s="3" t="s">
        <v>4</v>
      </c>
      <c r="JA281" s="3" t="s">
        <v>4</v>
      </c>
      <c r="JB281" s="3" t="s">
        <v>4</v>
      </c>
    </row>
    <row r="282" spans="1:262" customFormat="1" ht="15" x14ac:dyDescent="0.25">
      <c r="A282" s="41"/>
      <c r="B282" s="42"/>
      <c r="C282" s="163" t="s">
        <v>75</v>
      </c>
      <c r="D282" s="163"/>
      <c r="E282" s="163"/>
      <c r="F282" s="163"/>
      <c r="G282" s="163"/>
      <c r="H282" s="20"/>
      <c r="I282" s="21"/>
      <c r="J282" s="21"/>
      <c r="K282" s="21"/>
      <c r="L282" s="23"/>
      <c r="M282" s="21"/>
      <c r="N282" s="23"/>
      <c r="O282" s="21"/>
      <c r="P282" s="31">
        <v>28943.200000000001</v>
      </c>
      <c r="HY282" s="17"/>
      <c r="HZ282" s="17"/>
      <c r="IA282" s="17"/>
      <c r="IB282" s="17"/>
      <c r="IC282" s="17"/>
      <c r="ID282" s="17"/>
      <c r="IG282" s="17"/>
      <c r="IH282" s="7"/>
      <c r="II282" s="17" t="s">
        <v>75</v>
      </c>
      <c r="IJ282" s="17"/>
      <c r="IK282" s="17"/>
      <c r="IM282" s="17"/>
    </row>
    <row r="283" spans="1:262" customFormat="1" ht="0.75" customHeight="1" x14ac:dyDescent="0.25">
      <c r="A283" s="43"/>
      <c r="B283" s="44"/>
      <c r="C283" s="44"/>
      <c r="D283" s="44"/>
      <c r="E283" s="44"/>
      <c r="F283" s="44"/>
      <c r="G283" s="44"/>
      <c r="H283" s="45"/>
      <c r="I283" s="46"/>
      <c r="J283" s="46"/>
      <c r="K283" s="46"/>
      <c r="L283" s="47"/>
      <c r="M283" s="46"/>
      <c r="N283" s="47"/>
      <c r="O283" s="46"/>
      <c r="P283" s="48"/>
      <c r="HY283" s="17"/>
      <c r="HZ283" s="17"/>
      <c r="IA283" s="17"/>
      <c r="IB283" s="17"/>
      <c r="IC283" s="17"/>
      <c r="ID283" s="17"/>
      <c r="IG283" s="17"/>
      <c r="IH283" s="7"/>
      <c r="II283" s="17"/>
      <c r="IJ283" s="17"/>
      <c r="IK283" s="17"/>
      <c r="IM283" s="17"/>
    </row>
    <row r="284" spans="1:262" customFormat="1" ht="15" x14ac:dyDescent="0.25">
      <c r="A284" s="166" t="s">
        <v>220</v>
      </c>
      <c r="B284" s="167"/>
      <c r="C284" s="167"/>
      <c r="D284" s="167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8"/>
      <c r="HY284" s="17"/>
      <c r="HZ284" s="17"/>
      <c r="IA284" s="17"/>
      <c r="IB284" s="17"/>
      <c r="IC284" s="17"/>
      <c r="ID284" s="17"/>
      <c r="IG284" s="17"/>
      <c r="IH284" s="7"/>
      <c r="II284" s="17"/>
      <c r="IJ284" s="17" t="s">
        <v>220</v>
      </c>
      <c r="IK284" s="17"/>
      <c r="IM284" s="17"/>
    </row>
    <row r="285" spans="1:262" customFormat="1" ht="23.25" x14ac:dyDescent="0.25">
      <c r="A285" s="18" t="s">
        <v>221</v>
      </c>
      <c r="B285" s="19" t="s">
        <v>222</v>
      </c>
      <c r="C285" s="164" t="s">
        <v>223</v>
      </c>
      <c r="D285" s="164"/>
      <c r="E285" s="164"/>
      <c r="F285" s="164"/>
      <c r="G285" s="164"/>
      <c r="H285" s="20" t="s">
        <v>64</v>
      </c>
      <c r="I285" s="21">
        <v>8</v>
      </c>
      <c r="J285" s="22">
        <v>1</v>
      </c>
      <c r="K285" s="22">
        <v>8</v>
      </c>
      <c r="L285" s="23"/>
      <c r="M285" s="21"/>
      <c r="N285" s="24"/>
      <c r="O285" s="21"/>
      <c r="P285" s="25"/>
      <c r="HY285" s="17"/>
      <c r="HZ285" s="17" t="s">
        <v>223</v>
      </c>
      <c r="IA285" s="17" t="s">
        <v>4</v>
      </c>
      <c r="IB285" s="17" t="s">
        <v>4</v>
      </c>
      <c r="IC285" s="17" t="s">
        <v>4</v>
      </c>
      <c r="ID285" s="17" t="s">
        <v>4</v>
      </c>
      <c r="IG285" s="17"/>
      <c r="IH285" s="7"/>
      <c r="II285" s="17"/>
      <c r="IJ285" s="17"/>
      <c r="IK285" s="17"/>
      <c r="IM285" s="17"/>
    </row>
    <row r="286" spans="1:262" customFormat="1" ht="15" x14ac:dyDescent="0.25">
      <c r="A286" s="26"/>
      <c r="B286" s="6"/>
      <c r="C286" s="161" t="s">
        <v>224</v>
      </c>
      <c r="D286" s="161"/>
      <c r="E286" s="161"/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2"/>
      <c r="HY286" s="17"/>
      <c r="HZ286" s="17"/>
      <c r="IA286" s="17"/>
      <c r="IB286" s="17"/>
      <c r="IC286" s="17"/>
      <c r="ID286" s="17"/>
      <c r="IE286" s="3" t="s">
        <v>224</v>
      </c>
      <c r="IG286" s="17"/>
      <c r="IH286" s="7"/>
      <c r="II286" s="17"/>
      <c r="IJ286" s="17"/>
      <c r="IK286" s="17"/>
      <c r="IM286" s="17"/>
    </row>
    <row r="287" spans="1:262" customFormat="1" ht="15" x14ac:dyDescent="0.25">
      <c r="A287" s="29"/>
      <c r="B287" s="28"/>
      <c r="C287" s="163" t="s">
        <v>68</v>
      </c>
      <c r="D287" s="163"/>
      <c r="E287" s="163"/>
      <c r="F287" s="163"/>
      <c r="G287" s="163"/>
      <c r="H287" s="20"/>
      <c r="I287" s="21"/>
      <c r="J287" s="21"/>
      <c r="K287" s="21"/>
      <c r="L287" s="23"/>
      <c r="M287" s="21"/>
      <c r="N287" s="30"/>
      <c r="O287" s="21"/>
      <c r="P287" s="31">
        <v>6901.71</v>
      </c>
      <c r="Q287" s="32"/>
      <c r="R287" s="32"/>
      <c r="HY287" s="17"/>
      <c r="HZ287" s="17"/>
      <c r="IA287" s="17"/>
      <c r="IB287" s="17"/>
      <c r="IC287" s="17"/>
      <c r="ID287" s="17"/>
      <c r="IG287" s="17" t="s">
        <v>68</v>
      </c>
      <c r="IH287" s="7"/>
      <c r="II287" s="17"/>
      <c r="IJ287" s="17"/>
      <c r="IK287" s="17"/>
      <c r="IM287" s="17"/>
    </row>
    <row r="288" spans="1:262" customFormat="1" ht="15" x14ac:dyDescent="0.25">
      <c r="A288" s="33"/>
      <c r="B288" s="34"/>
      <c r="C288" s="165" t="s">
        <v>69</v>
      </c>
      <c r="D288" s="165"/>
      <c r="E288" s="165"/>
      <c r="F288" s="165"/>
      <c r="G288" s="165"/>
      <c r="H288" s="35"/>
      <c r="I288" s="36"/>
      <c r="J288" s="36"/>
      <c r="K288" s="36"/>
      <c r="L288" s="37"/>
      <c r="M288" s="36"/>
      <c r="N288" s="37"/>
      <c r="O288" s="36"/>
      <c r="P288" s="38">
        <v>6843.98</v>
      </c>
      <c r="HY288" s="17"/>
      <c r="HZ288" s="17"/>
      <c r="IA288" s="17"/>
      <c r="IB288" s="17"/>
      <c r="IC288" s="17"/>
      <c r="ID288" s="17"/>
      <c r="IG288" s="17"/>
      <c r="IH288" s="7" t="s">
        <v>69</v>
      </c>
      <c r="II288" s="17"/>
      <c r="IJ288" s="17"/>
      <c r="IK288" s="17"/>
      <c r="IM288" s="17"/>
    </row>
    <row r="289" spans="1:262" customFormat="1" ht="15" x14ac:dyDescent="0.25">
      <c r="A289" s="33"/>
      <c r="B289" s="34" t="s">
        <v>225</v>
      </c>
      <c r="C289" s="165" t="s">
        <v>226</v>
      </c>
      <c r="D289" s="165"/>
      <c r="E289" s="165"/>
      <c r="F289" s="165"/>
      <c r="G289" s="165"/>
      <c r="H289" s="35" t="s">
        <v>72</v>
      </c>
      <c r="I289" s="39">
        <v>90</v>
      </c>
      <c r="J289" s="36"/>
      <c r="K289" s="39">
        <v>90</v>
      </c>
      <c r="L289" s="37"/>
      <c r="M289" s="36"/>
      <c r="N289" s="37"/>
      <c r="O289" s="36"/>
      <c r="P289" s="38">
        <v>6159.58</v>
      </c>
      <c r="HY289" s="17"/>
      <c r="HZ289" s="17"/>
      <c r="IA289" s="17"/>
      <c r="IB289" s="17"/>
      <c r="IC289" s="17"/>
      <c r="ID289" s="17"/>
      <c r="IG289" s="17"/>
      <c r="IH289" s="7" t="s">
        <v>226</v>
      </c>
      <c r="II289" s="17"/>
      <c r="IJ289" s="17"/>
      <c r="IK289" s="17"/>
      <c r="IM289" s="17"/>
    </row>
    <row r="290" spans="1:262" customFormat="1" ht="15" x14ac:dyDescent="0.25">
      <c r="A290" s="33"/>
      <c r="B290" s="34" t="s">
        <v>227</v>
      </c>
      <c r="C290" s="165" t="s">
        <v>228</v>
      </c>
      <c r="D290" s="165"/>
      <c r="E290" s="165"/>
      <c r="F290" s="165"/>
      <c r="G290" s="165"/>
      <c r="H290" s="35" t="s">
        <v>72</v>
      </c>
      <c r="I290" s="39">
        <v>46</v>
      </c>
      <c r="J290" s="36"/>
      <c r="K290" s="39">
        <v>46</v>
      </c>
      <c r="L290" s="37"/>
      <c r="M290" s="36"/>
      <c r="N290" s="37"/>
      <c r="O290" s="36"/>
      <c r="P290" s="38">
        <v>3148.23</v>
      </c>
      <c r="HY290" s="17"/>
      <c r="HZ290" s="17"/>
      <c r="IA290" s="17"/>
      <c r="IB290" s="17"/>
      <c r="IC290" s="17"/>
      <c r="ID290" s="17"/>
      <c r="IG290" s="17"/>
      <c r="IH290" s="7" t="s">
        <v>228</v>
      </c>
      <c r="II290" s="17"/>
      <c r="IJ290" s="17"/>
      <c r="IK290" s="17"/>
      <c r="IM290" s="17"/>
    </row>
    <row r="291" spans="1:262" customFormat="1" ht="15" x14ac:dyDescent="0.25">
      <c r="A291" s="41"/>
      <c r="B291" s="42"/>
      <c r="C291" s="163" t="s">
        <v>75</v>
      </c>
      <c r="D291" s="163"/>
      <c r="E291" s="163"/>
      <c r="F291" s="163"/>
      <c r="G291" s="163"/>
      <c r="H291" s="20"/>
      <c r="I291" s="21"/>
      <c r="J291" s="21"/>
      <c r="K291" s="21"/>
      <c r="L291" s="23"/>
      <c r="M291" s="21"/>
      <c r="N291" s="30">
        <v>2043.21</v>
      </c>
      <c r="O291" s="21"/>
      <c r="P291" s="31">
        <v>16345.66</v>
      </c>
      <c r="HY291" s="17"/>
      <c r="HZ291" s="17"/>
      <c r="IA291" s="17"/>
      <c r="IB291" s="17"/>
      <c r="IC291" s="17"/>
      <c r="ID291" s="17"/>
      <c r="IG291" s="17"/>
      <c r="IH291" s="7"/>
      <c r="II291" s="17" t="s">
        <v>75</v>
      </c>
      <c r="IJ291" s="17"/>
      <c r="IK291" s="17"/>
      <c r="IM291" s="17"/>
    </row>
    <row r="292" spans="1:262" customFormat="1" ht="0.75" customHeight="1" x14ac:dyDescent="0.25">
      <c r="A292" s="43"/>
      <c r="B292" s="44"/>
      <c r="C292" s="44"/>
      <c r="D292" s="44"/>
      <c r="E292" s="44"/>
      <c r="F292" s="44"/>
      <c r="G292" s="44"/>
      <c r="H292" s="45"/>
      <c r="I292" s="46"/>
      <c r="J292" s="46"/>
      <c r="K292" s="46"/>
      <c r="L292" s="47"/>
      <c r="M292" s="46"/>
      <c r="N292" s="47"/>
      <c r="O292" s="46"/>
      <c r="P292" s="48"/>
      <c r="HY292" s="17"/>
      <c r="HZ292" s="17"/>
      <c r="IA292" s="17"/>
      <c r="IB292" s="17"/>
      <c r="IC292" s="17"/>
      <c r="ID292" s="17"/>
      <c r="IG292" s="17"/>
      <c r="IH292" s="7"/>
      <c r="II292" s="17"/>
      <c r="IJ292" s="17"/>
      <c r="IK292" s="17"/>
      <c r="IM292" s="17"/>
    </row>
    <row r="293" spans="1:262" customFormat="1" ht="45" x14ac:dyDescent="0.25">
      <c r="A293" s="18" t="s">
        <v>229</v>
      </c>
      <c r="B293" s="19" t="s">
        <v>230</v>
      </c>
      <c r="C293" s="164" t="s">
        <v>231</v>
      </c>
      <c r="D293" s="164"/>
      <c r="E293" s="164"/>
      <c r="F293" s="164"/>
      <c r="G293" s="164"/>
      <c r="H293" s="20" t="s">
        <v>64</v>
      </c>
      <c r="I293" s="21">
        <v>4</v>
      </c>
      <c r="J293" s="22">
        <v>1</v>
      </c>
      <c r="K293" s="22">
        <v>4</v>
      </c>
      <c r="L293" s="23"/>
      <c r="M293" s="21"/>
      <c r="N293" s="53">
        <v>4777.87</v>
      </c>
      <c r="O293" s="21"/>
      <c r="P293" s="31">
        <v>19111.48</v>
      </c>
      <c r="HY293" s="17"/>
      <c r="HZ293" s="17" t="s">
        <v>231</v>
      </c>
      <c r="IA293" s="17" t="s">
        <v>4</v>
      </c>
      <c r="IB293" s="17" t="s">
        <v>4</v>
      </c>
      <c r="IC293" s="17" t="s">
        <v>4</v>
      </c>
      <c r="ID293" s="17" t="s">
        <v>4</v>
      </c>
      <c r="IG293" s="17"/>
      <c r="IH293" s="7"/>
      <c r="II293" s="17"/>
      <c r="IJ293" s="17"/>
      <c r="IK293" s="17"/>
      <c r="IM293" s="17"/>
    </row>
    <row r="294" spans="1:262" customFormat="1" ht="15" x14ac:dyDescent="0.25">
      <c r="A294" s="41"/>
      <c r="B294" s="42"/>
      <c r="C294" s="161" t="s">
        <v>180</v>
      </c>
      <c r="D294" s="161"/>
      <c r="E294" s="161"/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2"/>
      <c r="HY294" s="17"/>
      <c r="HZ294" s="17"/>
      <c r="IA294" s="17"/>
      <c r="IB294" s="17"/>
      <c r="IC294" s="17"/>
      <c r="ID294" s="17"/>
      <c r="IG294" s="17"/>
      <c r="IH294" s="7"/>
      <c r="II294" s="17"/>
      <c r="IJ294" s="17"/>
      <c r="IK294" s="17"/>
      <c r="IM294" s="17"/>
      <c r="IO294" s="3" t="s">
        <v>180</v>
      </c>
      <c r="IP294" s="3" t="s">
        <v>4</v>
      </c>
      <c r="IQ294" s="3" t="s">
        <v>4</v>
      </c>
      <c r="IR294" s="3" t="s">
        <v>4</v>
      </c>
      <c r="IS294" s="3" t="s">
        <v>4</v>
      </c>
      <c r="IT294" s="3" t="s">
        <v>4</v>
      </c>
      <c r="IU294" s="3" t="s">
        <v>4</v>
      </c>
      <c r="IV294" s="3" t="s">
        <v>4</v>
      </c>
      <c r="IW294" s="3" t="s">
        <v>4</v>
      </c>
      <c r="IX294" s="3" t="s">
        <v>4</v>
      </c>
      <c r="IY294" s="3" t="s">
        <v>4</v>
      </c>
      <c r="IZ294" s="3" t="s">
        <v>4</v>
      </c>
      <c r="JA294" s="3" t="s">
        <v>4</v>
      </c>
      <c r="JB294" s="3" t="s">
        <v>4</v>
      </c>
    </row>
    <row r="295" spans="1:262" customFormat="1" ht="15" x14ac:dyDescent="0.25">
      <c r="A295" s="41"/>
      <c r="B295" s="42"/>
      <c r="C295" s="163" t="s">
        <v>75</v>
      </c>
      <c r="D295" s="163"/>
      <c r="E295" s="163"/>
      <c r="F295" s="163"/>
      <c r="G295" s="163"/>
      <c r="H295" s="20"/>
      <c r="I295" s="21"/>
      <c r="J295" s="21"/>
      <c r="K295" s="21"/>
      <c r="L295" s="23"/>
      <c r="M295" s="21"/>
      <c r="N295" s="23"/>
      <c r="O295" s="21"/>
      <c r="P295" s="31">
        <v>19111.48</v>
      </c>
      <c r="HY295" s="17"/>
      <c r="HZ295" s="17"/>
      <c r="IA295" s="17"/>
      <c r="IB295" s="17"/>
      <c r="IC295" s="17"/>
      <c r="ID295" s="17"/>
      <c r="IG295" s="17"/>
      <c r="IH295" s="7"/>
      <c r="II295" s="17" t="s">
        <v>75</v>
      </c>
      <c r="IJ295" s="17"/>
      <c r="IK295" s="17"/>
      <c r="IM295" s="17"/>
    </row>
    <row r="296" spans="1:262" customFormat="1" ht="0.75" customHeight="1" x14ac:dyDescent="0.25">
      <c r="A296" s="43"/>
      <c r="B296" s="44"/>
      <c r="C296" s="44"/>
      <c r="D296" s="44"/>
      <c r="E296" s="44"/>
      <c r="F296" s="44"/>
      <c r="G296" s="44"/>
      <c r="H296" s="45"/>
      <c r="I296" s="46"/>
      <c r="J296" s="46"/>
      <c r="K296" s="46"/>
      <c r="L296" s="47"/>
      <c r="M296" s="46"/>
      <c r="N296" s="47"/>
      <c r="O296" s="46"/>
      <c r="P296" s="48"/>
      <c r="HY296" s="17"/>
      <c r="HZ296" s="17"/>
      <c r="IA296" s="17"/>
      <c r="IB296" s="17"/>
      <c r="IC296" s="17"/>
      <c r="ID296" s="17"/>
      <c r="IG296" s="17"/>
      <c r="IH296" s="7"/>
      <c r="II296" s="17"/>
      <c r="IJ296" s="17"/>
      <c r="IK296" s="17"/>
      <c r="IM296" s="17"/>
    </row>
    <row r="297" spans="1:262" customFormat="1" ht="45" x14ac:dyDescent="0.25">
      <c r="A297" s="18" t="s">
        <v>232</v>
      </c>
      <c r="B297" s="19" t="s">
        <v>233</v>
      </c>
      <c r="C297" s="164" t="s">
        <v>234</v>
      </c>
      <c r="D297" s="164"/>
      <c r="E297" s="164"/>
      <c r="F297" s="164"/>
      <c r="G297" s="164"/>
      <c r="H297" s="20" t="s">
        <v>64</v>
      </c>
      <c r="I297" s="21">
        <v>4</v>
      </c>
      <c r="J297" s="22">
        <v>1</v>
      </c>
      <c r="K297" s="22">
        <v>4</v>
      </c>
      <c r="L297" s="23"/>
      <c r="M297" s="21"/>
      <c r="N297" s="53">
        <v>8183.29</v>
      </c>
      <c r="O297" s="21"/>
      <c r="P297" s="31">
        <v>32733.16</v>
      </c>
      <c r="HY297" s="17"/>
      <c r="HZ297" s="17" t="s">
        <v>234</v>
      </c>
      <c r="IA297" s="17" t="s">
        <v>4</v>
      </c>
      <c r="IB297" s="17" t="s">
        <v>4</v>
      </c>
      <c r="IC297" s="17" t="s">
        <v>4</v>
      </c>
      <c r="ID297" s="17" t="s">
        <v>4</v>
      </c>
      <c r="IG297" s="17"/>
      <c r="IH297" s="7"/>
      <c r="II297" s="17"/>
      <c r="IJ297" s="17"/>
      <c r="IK297" s="17"/>
      <c r="IM297" s="17"/>
    </row>
    <row r="298" spans="1:262" customFormat="1" ht="15" x14ac:dyDescent="0.25">
      <c r="A298" s="41"/>
      <c r="B298" s="42"/>
      <c r="C298" s="161" t="s">
        <v>180</v>
      </c>
      <c r="D298" s="161"/>
      <c r="E298" s="161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2"/>
      <c r="HY298" s="17"/>
      <c r="HZ298" s="17"/>
      <c r="IA298" s="17"/>
      <c r="IB298" s="17"/>
      <c r="IC298" s="17"/>
      <c r="ID298" s="17"/>
      <c r="IG298" s="17"/>
      <c r="IH298" s="7"/>
      <c r="II298" s="17"/>
      <c r="IJ298" s="17"/>
      <c r="IK298" s="17"/>
      <c r="IM298" s="17"/>
      <c r="IO298" s="3" t="s">
        <v>180</v>
      </c>
      <c r="IP298" s="3" t="s">
        <v>4</v>
      </c>
      <c r="IQ298" s="3" t="s">
        <v>4</v>
      </c>
      <c r="IR298" s="3" t="s">
        <v>4</v>
      </c>
      <c r="IS298" s="3" t="s">
        <v>4</v>
      </c>
      <c r="IT298" s="3" t="s">
        <v>4</v>
      </c>
      <c r="IU298" s="3" t="s">
        <v>4</v>
      </c>
      <c r="IV298" s="3" t="s">
        <v>4</v>
      </c>
      <c r="IW298" s="3" t="s">
        <v>4</v>
      </c>
      <c r="IX298" s="3" t="s">
        <v>4</v>
      </c>
      <c r="IY298" s="3" t="s">
        <v>4</v>
      </c>
      <c r="IZ298" s="3" t="s">
        <v>4</v>
      </c>
      <c r="JA298" s="3" t="s">
        <v>4</v>
      </c>
      <c r="JB298" s="3" t="s">
        <v>4</v>
      </c>
    </row>
    <row r="299" spans="1:262" customFormat="1" ht="15" x14ac:dyDescent="0.25">
      <c r="A299" s="41"/>
      <c r="B299" s="42"/>
      <c r="C299" s="163" t="s">
        <v>75</v>
      </c>
      <c r="D299" s="163"/>
      <c r="E299" s="163"/>
      <c r="F299" s="163"/>
      <c r="G299" s="163"/>
      <c r="H299" s="20"/>
      <c r="I299" s="21"/>
      <c r="J299" s="21"/>
      <c r="K299" s="21"/>
      <c r="L299" s="23"/>
      <c r="M299" s="21"/>
      <c r="N299" s="23"/>
      <c r="O299" s="21"/>
      <c r="P299" s="31">
        <v>32733.16</v>
      </c>
      <c r="HY299" s="17"/>
      <c r="HZ299" s="17"/>
      <c r="IA299" s="17"/>
      <c r="IB299" s="17"/>
      <c r="IC299" s="17"/>
      <c r="ID299" s="17"/>
      <c r="IG299" s="17"/>
      <c r="IH299" s="7"/>
      <c r="II299" s="17" t="s">
        <v>75</v>
      </c>
      <c r="IJ299" s="17"/>
      <c r="IK299" s="17"/>
      <c r="IM299" s="17"/>
    </row>
    <row r="300" spans="1:262" customFormat="1" ht="0.75" customHeight="1" x14ac:dyDescent="0.25">
      <c r="A300" s="43"/>
      <c r="B300" s="44"/>
      <c r="C300" s="44"/>
      <c r="D300" s="44"/>
      <c r="E300" s="44"/>
      <c r="F300" s="44"/>
      <c r="G300" s="44"/>
      <c r="H300" s="45"/>
      <c r="I300" s="46"/>
      <c r="J300" s="46"/>
      <c r="K300" s="46"/>
      <c r="L300" s="47"/>
      <c r="M300" s="46"/>
      <c r="N300" s="47"/>
      <c r="O300" s="46"/>
      <c r="P300" s="48"/>
      <c r="HY300" s="17"/>
      <c r="HZ300" s="17"/>
      <c r="IA300" s="17"/>
      <c r="IB300" s="17"/>
      <c r="IC300" s="17"/>
      <c r="ID300" s="17"/>
      <c r="IG300" s="17"/>
      <c r="IH300" s="7"/>
      <c r="II300" s="17"/>
      <c r="IJ300" s="17"/>
      <c r="IK300" s="17"/>
      <c r="IM300" s="17"/>
    </row>
    <row r="301" spans="1:262" customFormat="1" ht="23.25" x14ac:dyDescent="0.25">
      <c r="A301" s="18" t="s">
        <v>235</v>
      </c>
      <c r="B301" s="19" t="s">
        <v>236</v>
      </c>
      <c r="C301" s="164" t="s">
        <v>237</v>
      </c>
      <c r="D301" s="164"/>
      <c r="E301" s="164"/>
      <c r="F301" s="164"/>
      <c r="G301" s="164"/>
      <c r="H301" s="20" t="s">
        <v>64</v>
      </c>
      <c r="I301" s="21">
        <v>2</v>
      </c>
      <c r="J301" s="22">
        <v>1</v>
      </c>
      <c r="K301" s="22">
        <v>2</v>
      </c>
      <c r="L301" s="23"/>
      <c r="M301" s="21"/>
      <c r="N301" s="24"/>
      <c r="O301" s="21"/>
      <c r="P301" s="25"/>
      <c r="HY301" s="17"/>
      <c r="HZ301" s="17" t="s">
        <v>237</v>
      </c>
      <c r="IA301" s="17" t="s">
        <v>4</v>
      </c>
      <c r="IB301" s="17" t="s">
        <v>4</v>
      </c>
      <c r="IC301" s="17" t="s">
        <v>4</v>
      </c>
      <c r="ID301" s="17" t="s">
        <v>4</v>
      </c>
      <c r="IG301" s="17"/>
      <c r="IH301" s="7"/>
      <c r="II301" s="17"/>
      <c r="IJ301" s="17"/>
      <c r="IK301" s="17"/>
      <c r="IM301" s="17"/>
    </row>
    <row r="302" spans="1:262" customFormat="1" ht="15" x14ac:dyDescent="0.25">
      <c r="A302" s="29"/>
      <c r="B302" s="28"/>
      <c r="C302" s="163" t="s">
        <v>68</v>
      </c>
      <c r="D302" s="163"/>
      <c r="E302" s="163"/>
      <c r="F302" s="163"/>
      <c r="G302" s="163"/>
      <c r="H302" s="20"/>
      <c r="I302" s="21"/>
      <c r="J302" s="21"/>
      <c r="K302" s="21"/>
      <c r="L302" s="23"/>
      <c r="M302" s="21"/>
      <c r="N302" s="30"/>
      <c r="O302" s="21"/>
      <c r="P302" s="31">
        <v>2599.9499999999998</v>
      </c>
      <c r="Q302" s="32"/>
      <c r="R302" s="32"/>
      <c r="HY302" s="17"/>
      <c r="HZ302" s="17"/>
      <c r="IA302" s="17"/>
      <c r="IB302" s="17"/>
      <c r="IC302" s="17"/>
      <c r="ID302" s="17"/>
      <c r="IG302" s="17" t="s">
        <v>68</v>
      </c>
      <c r="IH302" s="7"/>
      <c r="II302" s="17"/>
      <c r="IJ302" s="17"/>
      <c r="IK302" s="17"/>
      <c r="IM302" s="17"/>
    </row>
    <row r="303" spans="1:262" customFormat="1" ht="15" x14ac:dyDescent="0.25">
      <c r="A303" s="33"/>
      <c r="B303" s="34"/>
      <c r="C303" s="165" t="s">
        <v>69</v>
      </c>
      <c r="D303" s="165"/>
      <c r="E303" s="165"/>
      <c r="F303" s="165"/>
      <c r="G303" s="165"/>
      <c r="H303" s="35"/>
      <c r="I303" s="36"/>
      <c r="J303" s="36"/>
      <c r="K303" s="36"/>
      <c r="L303" s="37"/>
      <c r="M303" s="36"/>
      <c r="N303" s="37"/>
      <c r="O303" s="36"/>
      <c r="P303" s="38">
        <v>2571.08</v>
      </c>
      <c r="HY303" s="17"/>
      <c r="HZ303" s="17"/>
      <c r="IA303" s="17"/>
      <c r="IB303" s="17"/>
      <c r="IC303" s="17"/>
      <c r="ID303" s="17"/>
      <c r="IG303" s="17"/>
      <c r="IH303" s="7" t="s">
        <v>69</v>
      </c>
      <c r="II303" s="17"/>
      <c r="IJ303" s="17"/>
      <c r="IK303" s="17"/>
      <c r="IM303" s="17"/>
    </row>
    <row r="304" spans="1:262" customFormat="1" ht="15" x14ac:dyDescent="0.25">
      <c r="A304" s="33"/>
      <c r="B304" s="34" t="s">
        <v>225</v>
      </c>
      <c r="C304" s="165" t="s">
        <v>226</v>
      </c>
      <c r="D304" s="165"/>
      <c r="E304" s="165"/>
      <c r="F304" s="165"/>
      <c r="G304" s="165"/>
      <c r="H304" s="35" t="s">
        <v>72</v>
      </c>
      <c r="I304" s="39">
        <v>90</v>
      </c>
      <c r="J304" s="36"/>
      <c r="K304" s="39">
        <v>90</v>
      </c>
      <c r="L304" s="37"/>
      <c r="M304" s="36"/>
      <c r="N304" s="37"/>
      <c r="O304" s="36"/>
      <c r="P304" s="38">
        <v>2313.9699999999998</v>
      </c>
      <c r="HY304" s="17"/>
      <c r="HZ304" s="17"/>
      <c r="IA304" s="17"/>
      <c r="IB304" s="17"/>
      <c r="IC304" s="17"/>
      <c r="ID304" s="17"/>
      <c r="IG304" s="17"/>
      <c r="IH304" s="7" t="s">
        <v>226</v>
      </c>
      <c r="II304" s="17"/>
      <c r="IJ304" s="17"/>
      <c r="IK304" s="17"/>
      <c r="IM304" s="17"/>
    </row>
    <row r="305" spans="1:262" customFormat="1" ht="15" x14ac:dyDescent="0.25">
      <c r="A305" s="33"/>
      <c r="B305" s="34" t="s">
        <v>227</v>
      </c>
      <c r="C305" s="165" t="s">
        <v>228</v>
      </c>
      <c r="D305" s="165"/>
      <c r="E305" s="165"/>
      <c r="F305" s="165"/>
      <c r="G305" s="165"/>
      <c r="H305" s="35" t="s">
        <v>72</v>
      </c>
      <c r="I305" s="39">
        <v>46</v>
      </c>
      <c r="J305" s="36"/>
      <c r="K305" s="39">
        <v>46</v>
      </c>
      <c r="L305" s="37"/>
      <c r="M305" s="36"/>
      <c r="N305" s="37"/>
      <c r="O305" s="36"/>
      <c r="P305" s="38">
        <v>1182.7</v>
      </c>
      <c r="HY305" s="17"/>
      <c r="HZ305" s="17"/>
      <c r="IA305" s="17"/>
      <c r="IB305" s="17"/>
      <c r="IC305" s="17"/>
      <c r="ID305" s="17"/>
      <c r="IG305" s="17"/>
      <c r="IH305" s="7" t="s">
        <v>228</v>
      </c>
      <c r="II305" s="17"/>
      <c r="IJ305" s="17"/>
      <c r="IK305" s="17"/>
      <c r="IM305" s="17"/>
    </row>
    <row r="306" spans="1:262" customFormat="1" ht="15" x14ac:dyDescent="0.25">
      <c r="A306" s="41"/>
      <c r="B306" s="42"/>
      <c r="C306" s="163" t="s">
        <v>75</v>
      </c>
      <c r="D306" s="163"/>
      <c r="E306" s="163"/>
      <c r="F306" s="163"/>
      <c r="G306" s="163"/>
      <c r="H306" s="20"/>
      <c r="I306" s="21"/>
      <c r="J306" s="21"/>
      <c r="K306" s="21"/>
      <c r="L306" s="23"/>
      <c r="M306" s="21"/>
      <c r="N306" s="30">
        <v>3073.84</v>
      </c>
      <c r="O306" s="21"/>
      <c r="P306" s="31">
        <v>6147.67</v>
      </c>
      <c r="HY306" s="17"/>
      <c r="HZ306" s="17"/>
      <c r="IA306" s="17"/>
      <c r="IB306" s="17"/>
      <c r="IC306" s="17"/>
      <c r="ID306" s="17"/>
      <c r="IG306" s="17"/>
      <c r="IH306" s="7"/>
      <c r="II306" s="17" t="s">
        <v>75</v>
      </c>
      <c r="IJ306" s="17"/>
      <c r="IK306" s="17"/>
      <c r="IM306" s="17"/>
    </row>
    <row r="307" spans="1:262" customFormat="1" ht="0.75" customHeight="1" x14ac:dyDescent="0.25">
      <c r="A307" s="43"/>
      <c r="B307" s="44"/>
      <c r="C307" s="44"/>
      <c r="D307" s="44"/>
      <c r="E307" s="44"/>
      <c r="F307" s="44"/>
      <c r="G307" s="44"/>
      <c r="H307" s="45"/>
      <c r="I307" s="46"/>
      <c r="J307" s="46"/>
      <c r="K307" s="46"/>
      <c r="L307" s="47"/>
      <c r="M307" s="46"/>
      <c r="N307" s="47"/>
      <c r="O307" s="46"/>
      <c r="P307" s="48"/>
      <c r="HY307" s="17"/>
      <c r="HZ307" s="17"/>
      <c r="IA307" s="17"/>
      <c r="IB307" s="17"/>
      <c r="IC307" s="17"/>
      <c r="ID307" s="17"/>
      <c r="IG307" s="17"/>
      <c r="IH307" s="7"/>
      <c r="II307" s="17"/>
      <c r="IJ307" s="17"/>
      <c r="IK307" s="17"/>
      <c r="IM307" s="17"/>
    </row>
    <row r="308" spans="1:262" customFormat="1" ht="45" x14ac:dyDescent="0.25">
      <c r="A308" s="18" t="s">
        <v>238</v>
      </c>
      <c r="B308" s="19" t="s">
        <v>239</v>
      </c>
      <c r="C308" s="164" t="s">
        <v>240</v>
      </c>
      <c r="D308" s="164"/>
      <c r="E308" s="164"/>
      <c r="F308" s="164"/>
      <c r="G308" s="164"/>
      <c r="H308" s="20" t="s">
        <v>64</v>
      </c>
      <c r="I308" s="21">
        <v>2</v>
      </c>
      <c r="J308" s="22">
        <v>1</v>
      </c>
      <c r="K308" s="22">
        <v>2</v>
      </c>
      <c r="L308" s="23"/>
      <c r="M308" s="21"/>
      <c r="N308" s="53">
        <v>13123.49</v>
      </c>
      <c r="O308" s="21"/>
      <c r="P308" s="31">
        <v>26246.98</v>
      </c>
      <c r="HY308" s="17"/>
      <c r="HZ308" s="17" t="s">
        <v>240</v>
      </c>
      <c r="IA308" s="17" t="s">
        <v>4</v>
      </c>
      <c r="IB308" s="17" t="s">
        <v>4</v>
      </c>
      <c r="IC308" s="17" t="s">
        <v>4</v>
      </c>
      <c r="ID308" s="17" t="s">
        <v>4</v>
      </c>
      <c r="IG308" s="17"/>
      <c r="IH308" s="7"/>
      <c r="II308" s="17"/>
      <c r="IJ308" s="17"/>
      <c r="IK308" s="17"/>
      <c r="IM308" s="17"/>
    </row>
    <row r="309" spans="1:262" customFormat="1" ht="15" x14ac:dyDescent="0.25">
      <c r="A309" s="41"/>
      <c r="B309" s="42"/>
      <c r="C309" s="161" t="s">
        <v>180</v>
      </c>
      <c r="D309" s="161"/>
      <c r="E309" s="161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2"/>
      <c r="HY309" s="17"/>
      <c r="HZ309" s="17"/>
      <c r="IA309" s="17"/>
      <c r="IB309" s="17"/>
      <c r="IC309" s="17"/>
      <c r="ID309" s="17"/>
      <c r="IG309" s="17"/>
      <c r="IH309" s="7"/>
      <c r="II309" s="17"/>
      <c r="IJ309" s="17"/>
      <c r="IK309" s="17"/>
      <c r="IM309" s="17"/>
      <c r="IO309" s="3" t="s">
        <v>180</v>
      </c>
      <c r="IP309" s="3" t="s">
        <v>4</v>
      </c>
      <c r="IQ309" s="3" t="s">
        <v>4</v>
      </c>
      <c r="IR309" s="3" t="s">
        <v>4</v>
      </c>
      <c r="IS309" s="3" t="s">
        <v>4</v>
      </c>
      <c r="IT309" s="3" t="s">
        <v>4</v>
      </c>
      <c r="IU309" s="3" t="s">
        <v>4</v>
      </c>
      <c r="IV309" s="3" t="s">
        <v>4</v>
      </c>
      <c r="IW309" s="3" t="s">
        <v>4</v>
      </c>
      <c r="IX309" s="3" t="s">
        <v>4</v>
      </c>
      <c r="IY309" s="3" t="s">
        <v>4</v>
      </c>
      <c r="IZ309" s="3" t="s">
        <v>4</v>
      </c>
      <c r="JA309" s="3" t="s">
        <v>4</v>
      </c>
      <c r="JB309" s="3" t="s">
        <v>4</v>
      </c>
    </row>
    <row r="310" spans="1:262" customFormat="1" ht="15" x14ac:dyDescent="0.25">
      <c r="A310" s="41"/>
      <c r="B310" s="42"/>
      <c r="C310" s="163" t="s">
        <v>75</v>
      </c>
      <c r="D310" s="163"/>
      <c r="E310" s="163"/>
      <c r="F310" s="163"/>
      <c r="G310" s="163"/>
      <c r="H310" s="20"/>
      <c r="I310" s="21"/>
      <c r="J310" s="21"/>
      <c r="K310" s="21"/>
      <c r="L310" s="23"/>
      <c r="M310" s="21"/>
      <c r="N310" s="23"/>
      <c r="O310" s="21"/>
      <c r="P310" s="31">
        <v>26246.98</v>
      </c>
      <c r="HY310" s="17"/>
      <c r="HZ310" s="17"/>
      <c r="IA310" s="17"/>
      <c r="IB310" s="17"/>
      <c r="IC310" s="17"/>
      <c r="ID310" s="17"/>
      <c r="IG310" s="17"/>
      <c r="IH310" s="7"/>
      <c r="II310" s="17" t="s">
        <v>75</v>
      </c>
      <c r="IJ310" s="17"/>
      <c r="IK310" s="17"/>
      <c r="IM310" s="17"/>
    </row>
    <row r="311" spans="1:262" customFormat="1" ht="0.75" customHeight="1" x14ac:dyDescent="0.25">
      <c r="A311" s="43"/>
      <c r="B311" s="44"/>
      <c r="C311" s="44"/>
      <c r="D311" s="44"/>
      <c r="E311" s="44"/>
      <c r="F311" s="44"/>
      <c r="G311" s="44"/>
      <c r="H311" s="45"/>
      <c r="I311" s="46"/>
      <c r="J311" s="46"/>
      <c r="K311" s="46"/>
      <c r="L311" s="47"/>
      <c r="M311" s="46"/>
      <c r="N311" s="47"/>
      <c r="O311" s="46"/>
      <c r="P311" s="48"/>
      <c r="HY311" s="17"/>
      <c r="HZ311" s="17"/>
      <c r="IA311" s="17"/>
      <c r="IB311" s="17"/>
      <c r="IC311" s="17"/>
      <c r="ID311" s="17"/>
      <c r="IG311" s="17"/>
      <c r="IH311" s="7"/>
      <c r="II311" s="17"/>
      <c r="IJ311" s="17"/>
      <c r="IK311" s="17"/>
      <c r="IM311" s="17"/>
    </row>
    <row r="312" spans="1:262" customFormat="1" ht="15" x14ac:dyDescent="0.25">
      <c r="A312" s="166" t="s">
        <v>241</v>
      </c>
      <c r="B312" s="167"/>
      <c r="C312" s="167"/>
      <c r="D312" s="167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8"/>
      <c r="HY312" s="17"/>
      <c r="HZ312" s="17"/>
      <c r="IA312" s="17"/>
      <c r="IB312" s="17"/>
      <c r="IC312" s="17"/>
      <c r="ID312" s="17"/>
      <c r="IG312" s="17"/>
      <c r="IH312" s="7"/>
      <c r="II312" s="17"/>
      <c r="IJ312" s="17" t="s">
        <v>241</v>
      </c>
      <c r="IK312" s="17"/>
      <c r="IM312" s="17"/>
    </row>
    <row r="313" spans="1:262" customFormat="1" ht="34.5" x14ac:dyDescent="0.25">
      <c r="A313" s="18" t="s">
        <v>242</v>
      </c>
      <c r="B313" s="19" t="s">
        <v>243</v>
      </c>
      <c r="C313" s="164" t="s">
        <v>244</v>
      </c>
      <c r="D313" s="164"/>
      <c r="E313" s="164"/>
      <c r="F313" s="164"/>
      <c r="G313" s="164"/>
      <c r="H313" s="20" t="s">
        <v>64</v>
      </c>
      <c r="I313" s="21">
        <v>375</v>
      </c>
      <c r="J313" s="22">
        <v>1</v>
      </c>
      <c r="K313" s="22">
        <v>375</v>
      </c>
      <c r="L313" s="23"/>
      <c r="M313" s="21"/>
      <c r="N313" s="24"/>
      <c r="O313" s="21"/>
      <c r="P313" s="25"/>
      <c r="HY313" s="17"/>
      <c r="HZ313" s="17" t="s">
        <v>244</v>
      </c>
      <c r="IA313" s="17" t="s">
        <v>4</v>
      </c>
      <c r="IB313" s="17" t="s">
        <v>4</v>
      </c>
      <c r="IC313" s="17" t="s">
        <v>4</v>
      </c>
      <c r="ID313" s="17" t="s">
        <v>4</v>
      </c>
      <c r="IG313" s="17"/>
      <c r="IH313" s="7"/>
      <c r="II313" s="17"/>
      <c r="IJ313" s="17"/>
      <c r="IK313" s="17"/>
      <c r="IM313" s="17"/>
    </row>
    <row r="314" spans="1:262" customFormat="1" ht="15" x14ac:dyDescent="0.25">
      <c r="A314" s="26"/>
      <c r="B314" s="6"/>
      <c r="C314" s="161" t="s">
        <v>245</v>
      </c>
      <c r="D314" s="161"/>
      <c r="E314" s="161"/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2"/>
      <c r="HY314" s="17"/>
      <c r="HZ314" s="17"/>
      <c r="IA314" s="17"/>
      <c r="IB314" s="17"/>
      <c r="IC314" s="17"/>
      <c r="ID314" s="17"/>
      <c r="IE314" s="3" t="s">
        <v>245</v>
      </c>
      <c r="IG314" s="17"/>
      <c r="IH314" s="7"/>
      <c r="II314" s="17"/>
      <c r="IJ314" s="17"/>
      <c r="IK314" s="17"/>
      <c r="IM314" s="17"/>
    </row>
    <row r="315" spans="1:262" customFormat="1" ht="15" x14ac:dyDescent="0.25">
      <c r="A315" s="29"/>
      <c r="B315" s="28"/>
      <c r="C315" s="163" t="s">
        <v>68</v>
      </c>
      <c r="D315" s="163"/>
      <c r="E315" s="163"/>
      <c r="F315" s="163"/>
      <c r="G315" s="163"/>
      <c r="H315" s="20"/>
      <c r="I315" s="21"/>
      <c r="J315" s="21"/>
      <c r="K315" s="21"/>
      <c r="L315" s="23"/>
      <c r="M315" s="21"/>
      <c r="N315" s="30"/>
      <c r="O315" s="21"/>
      <c r="P315" s="31">
        <v>305801.15000000002</v>
      </c>
      <c r="Q315" s="32"/>
      <c r="R315" s="32"/>
      <c r="HY315" s="17"/>
      <c r="HZ315" s="17"/>
      <c r="IA315" s="17"/>
      <c r="IB315" s="17"/>
      <c r="IC315" s="17"/>
      <c r="ID315" s="17"/>
      <c r="IG315" s="17" t="s">
        <v>68</v>
      </c>
      <c r="IH315" s="7"/>
      <c r="II315" s="17"/>
      <c r="IJ315" s="17"/>
      <c r="IK315" s="17"/>
      <c r="IM315" s="17"/>
    </row>
    <row r="316" spans="1:262" customFormat="1" ht="15" x14ac:dyDescent="0.25">
      <c r="A316" s="33"/>
      <c r="B316" s="34"/>
      <c r="C316" s="165" t="s">
        <v>69</v>
      </c>
      <c r="D316" s="165"/>
      <c r="E316" s="165"/>
      <c r="F316" s="165"/>
      <c r="G316" s="165"/>
      <c r="H316" s="35"/>
      <c r="I316" s="36"/>
      <c r="J316" s="36"/>
      <c r="K316" s="36"/>
      <c r="L316" s="37"/>
      <c r="M316" s="36"/>
      <c r="N316" s="37"/>
      <c r="O316" s="36"/>
      <c r="P316" s="38">
        <v>289384.2</v>
      </c>
      <c r="HY316" s="17"/>
      <c r="HZ316" s="17"/>
      <c r="IA316" s="17"/>
      <c r="IB316" s="17"/>
      <c r="IC316" s="17"/>
      <c r="ID316" s="17"/>
      <c r="IG316" s="17"/>
      <c r="IH316" s="7" t="s">
        <v>69</v>
      </c>
      <c r="II316" s="17"/>
      <c r="IJ316" s="17"/>
      <c r="IK316" s="17"/>
      <c r="IM316" s="17"/>
    </row>
    <row r="317" spans="1:262" customFormat="1" ht="15" x14ac:dyDescent="0.25">
      <c r="A317" s="33"/>
      <c r="B317" s="34" t="s">
        <v>70</v>
      </c>
      <c r="C317" s="165" t="s">
        <v>71</v>
      </c>
      <c r="D317" s="165"/>
      <c r="E317" s="165"/>
      <c r="F317" s="165"/>
      <c r="G317" s="165"/>
      <c r="H317" s="35" t="s">
        <v>72</v>
      </c>
      <c r="I317" s="39">
        <v>90</v>
      </c>
      <c r="J317" s="36"/>
      <c r="K317" s="39">
        <v>90</v>
      </c>
      <c r="L317" s="37"/>
      <c r="M317" s="36"/>
      <c r="N317" s="37"/>
      <c r="O317" s="36"/>
      <c r="P317" s="38">
        <v>260445.78</v>
      </c>
      <c r="HY317" s="17"/>
      <c r="HZ317" s="17"/>
      <c r="IA317" s="17"/>
      <c r="IB317" s="17"/>
      <c r="IC317" s="17"/>
      <c r="ID317" s="17"/>
      <c r="IG317" s="17"/>
      <c r="IH317" s="7" t="s">
        <v>71</v>
      </c>
      <c r="II317" s="17"/>
      <c r="IJ317" s="17"/>
      <c r="IK317" s="17"/>
      <c r="IM317" s="17"/>
    </row>
    <row r="318" spans="1:262" customFormat="1" ht="15" x14ac:dyDescent="0.25">
      <c r="A318" s="33"/>
      <c r="B318" s="34" t="s">
        <v>73</v>
      </c>
      <c r="C318" s="165" t="s">
        <v>74</v>
      </c>
      <c r="D318" s="165"/>
      <c r="E318" s="165"/>
      <c r="F318" s="165"/>
      <c r="G318" s="165"/>
      <c r="H318" s="35" t="s">
        <v>72</v>
      </c>
      <c r="I318" s="39">
        <v>46</v>
      </c>
      <c r="J318" s="36"/>
      <c r="K318" s="39">
        <v>46</v>
      </c>
      <c r="L318" s="37"/>
      <c r="M318" s="36"/>
      <c r="N318" s="37"/>
      <c r="O318" s="36"/>
      <c r="P318" s="38">
        <v>133116.73000000001</v>
      </c>
      <c r="HY318" s="17"/>
      <c r="HZ318" s="17"/>
      <c r="IA318" s="17"/>
      <c r="IB318" s="17"/>
      <c r="IC318" s="17"/>
      <c r="ID318" s="17"/>
      <c r="IG318" s="17"/>
      <c r="IH318" s="7" t="s">
        <v>74</v>
      </c>
      <c r="II318" s="17"/>
      <c r="IJ318" s="17"/>
      <c r="IK318" s="17"/>
      <c r="IM318" s="17"/>
    </row>
    <row r="319" spans="1:262" customFormat="1" ht="15" x14ac:dyDescent="0.25">
      <c r="A319" s="41"/>
      <c r="B319" s="42"/>
      <c r="C319" s="163" t="s">
        <v>75</v>
      </c>
      <c r="D319" s="163"/>
      <c r="E319" s="163"/>
      <c r="F319" s="163"/>
      <c r="G319" s="163"/>
      <c r="H319" s="20"/>
      <c r="I319" s="21"/>
      <c r="J319" s="21"/>
      <c r="K319" s="21"/>
      <c r="L319" s="23"/>
      <c r="M319" s="21"/>
      <c r="N319" s="30">
        <v>1880.4</v>
      </c>
      <c r="O319" s="21"/>
      <c r="P319" s="31">
        <v>705151.34</v>
      </c>
      <c r="HY319" s="17"/>
      <c r="HZ319" s="17"/>
      <c r="IA319" s="17"/>
      <c r="IB319" s="17"/>
      <c r="IC319" s="17"/>
      <c r="ID319" s="17"/>
      <c r="IG319" s="17"/>
      <c r="IH319" s="7"/>
      <c r="II319" s="17" t="s">
        <v>75</v>
      </c>
      <c r="IJ319" s="17"/>
      <c r="IK319" s="17"/>
      <c r="IM319" s="17"/>
    </row>
    <row r="320" spans="1:262" customFormat="1" ht="0.75" customHeight="1" x14ac:dyDescent="0.25">
      <c r="A320" s="43"/>
      <c r="B320" s="44"/>
      <c r="C320" s="44"/>
      <c r="D320" s="44"/>
      <c r="E320" s="44"/>
      <c r="F320" s="44"/>
      <c r="G320" s="44"/>
      <c r="H320" s="45"/>
      <c r="I320" s="46"/>
      <c r="J320" s="46"/>
      <c r="K320" s="46"/>
      <c r="L320" s="47"/>
      <c r="M320" s="46"/>
      <c r="N320" s="47"/>
      <c r="O320" s="46"/>
      <c r="P320" s="48"/>
      <c r="HY320" s="17"/>
      <c r="HZ320" s="17"/>
      <c r="IA320" s="17"/>
      <c r="IB320" s="17"/>
      <c r="IC320" s="17"/>
      <c r="ID320" s="17"/>
      <c r="IG320" s="17"/>
      <c r="IH320" s="7"/>
      <c r="II320" s="17"/>
      <c r="IJ320" s="17"/>
      <c r="IK320" s="17"/>
      <c r="IM320" s="17"/>
    </row>
    <row r="321" spans="1:262" customFormat="1" ht="33.75" x14ac:dyDescent="0.25">
      <c r="A321" s="18" t="s">
        <v>246</v>
      </c>
      <c r="B321" s="19" t="s">
        <v>247</v>
      </c>
      <c r="C321" s="164" t="s">
        <v>248</v>
      </c>
      <c r="D321" s="164"/>
      <c r="E321" s="164"/>
      <c r="F321" s="164"/>
      <c r="G321" s="164"/>
      <c r="H321" s="20" t="s">
        <v>64</v>
      </c>
      <c r="I321" s="21">
        <v>127</v>
      </c>
      <c r="J321" s="22">
        <v>1</v>
      </c>
      <c r="K321" s="22">
        <v>127</v>
      </c>
      <c r="L321" s="23"/>
      <c r="M321" s="21"/>
      <c r="N321" s="53">
        <v>1261.6600000000001</v>
      </c>
      <c r="O321" s="21"/>
      <c r="P321" s="31">
        <v>160230.82</v>
      </c>
      <c r="HY321" s="17"/>
      <c r="HZ321" s="17" t="s">
        <v>248</v>
      </c>
      <c r="IA321" s="17" t="s">
        <v>4</v>
      </c>
      <c r="IB321" s="17" t="s">
        <v>4</v>
      </c>
      <c r="IC321" s="17" t="s">
        <v>4</v>
      </c>
      <c r="ID321" s="17" t="s">
        <v>4</v>
      </c>
      <c r="IG321" s="17"/>
      <c r="IH321" s="7"/>
      <c r="II321" s="17"/>
      <c r="IJ321" s="17"/>
      <c r="IK321" s="17"/>
      <c r="IM321" s="17"/>
    </row>
    <row r="322" spans="1:262" customFormat="1" ht="15" x14ac:dyDescent="0.25">
      <c r="A322" s="41"/>
      <c r="B322" s="42"/>
      <c r="C322" s="161" t="s">
        <v>180</v>
      </c>
      <c r="D322" s="161"/>
      <c r="E322" s="161"/>
      <c r="F322" s="161"/>
      <c r="G322" s="161"/>
      <c r="H322" s="161"/>
      <c r="I322" s="161"/>
      <c r="J322" s="161"/>
      <c r="K322" s="161"/>
      <c r="L322" s="161"/>
      <c r="M322" s="161"/>
      <c r="N322" s="161"/>
      <c r="O322" s="161"/>
      <c r="P322" s="162"/>
      <c r="HY322" s="17"/>
      <c r="HZ322" s="17"/>
      <c r="IA322" s="17"/>
      <c r="IB322" s="17"/>
      <c r="IC322" s="17"/>
      <c r="ID322" s="17"/>
      <c r="IG322" s="17"/>
      <c r="IH322" s="7"/>
      <c r="II322" s="17"/>
      <c r="IJ322" s="17"/>
      <c r="IK322" s="17"/>
      <c r="IM322" s="17"/>
      <c r="IO322" s="3" t="s">
        <v>180</v>
      </c>
      <c r="IP322" s="3" t="s">
        <v>4</v>
      </c>
      <c r="IQ322" s="3" t="s">
        <v>4</v>
      </c>
      <c r="IR322" s="3" t="s">
        <v>4</v>
      </c>
      <c r="IS322" s="3" t="s">
        <v>4</v>
      </c>
      <c r="IT322" s="3" t="s">
        <v>4</v>
      </c>
      <c r="IU322" s="3" t="s">
        <v>4</v>
      </c>
      <c r="IV322" s="3" t="s">
        <v>4</v>
      </c>
      <c r="IW322" s="3" t="s">
        <v>4</v>
      </c>
      <c r="IX322" s="3" t="s">
        <v>4</v>
      </c>
      <c r="IY322" s="3" t="s">
        <v>4</v>
      </c>
      <c r="IZ322" s="3" t="s">
        <v>4</v>
      </c>
      <c r="JA322" s="3" t="s">
        <v>4</v>
      </c>
      <c r="JB322" s="3" t="s">
        <v>4</v>
      </c>
    </row>
    <row r="323" spans="1:262" customFormat="1" ht="15" x14ac:dyDescent="0.25">
      <c r="A323" s="41"/>
      <c r="B323" s="42"/>
      <c r="C323" s="163" t="s">
        <v>75</v>
      </c>
      <c r="D323" s="163"/>
      <c r="E323" s="163"/>
      <c r="F323" s="163"/>
      <c r="G323" s="163"/>
      <c r="H323" s="20"/>
      <c r="I323" s="21"/>
      <c r="J323" s="21"/>
      <c r="K323" s="21"/>
      <c r="L323" s="23"/>
      <c r="M323" s="21"/>
      <c r="N323" s="23"/>
      <c r="O323" s="21"/>
      <c r="P323" s="31">
        <v>160230.82</v>
      </c>
      <c r="HY323" s="17"/>
      <c r="HZ323" s="17"/>
      <c r="IA323" s="17"/>
      <c r="IB323" s="17"/>
      <c r="IC323" s="17"/>
      <c r="ID323" s="17"/>
      <c r="IG323" s="17"/>
      <c r="IH323" s="7"/>
      <c r="II323" s="17" t="s">
        <v>75</v>
      </c>
      <c r="IJ323" s="17"/>
      <c r="IK323" s="17"/>
      <c r="IM323" s="17"/>
    </row>
    <row r="324" spans="1:262" customFormat="1" ht="0.75" customHeight="1" x14ac:dyDescent="0.25">
      <c r="A324" s="43"/>
      <c r="B324" s="44"/>
      <c r="C324" s="44"/>
      <c r="D324" s="44"/>
      <c r="E324" s="44"/>
      <c r="F324" s="44"/>
      <c r="G324" s="44"/>
      <c r="H324" s="45"/>
      <c r="I324" s="46"/>
      <c r="J324" s="46"/>
      <c r="K324" s="46"/>
      <c r="L324" s="47"/>
      <c r="M324" s="46"/>
      <c r="N324" s="47"/>
      <c r="O324" s="46"/>
      <c r="P324" s="48"/>
      <c r="HY324" s="17"/>
      <c r="HZ324" s="17"/>
      <c r="IA324" s="17"/>
      <c r="IB324" s="17"/>
      <c r="IC324" s="17"/>
      <c r="ID324" s="17"/>
      <c r="IG324" s="17"/>
      <c r="IH324" s="7"/>
      <c r="II324" s="17"/>
      <c r="IJ324" s="17"/>
      <c r="IK324" s="17"/>
      <c r="IM324" s="17"/>
    </row>
    <row r="325" spans="1:262" customFormat="1" ht="33.75" x14ac:dyDescent="0.25">
      <c r="A325" s="18" t="s">
        <v>249</v>
      </c>
      <c r="B325" s="19" t="s">
        <v>250</v>
      </c>
      <c r="C325" s="164" t="s">
        <v>251</v>
      </c>
      <c r="D325" s="164"/>
      <c r="E325" s="164"/>
      <c r="F325" s="164"/>
      <c r="G325" s="164"/>
      <c r="H325" s="20" t="s">
        <v>64</v>
      </c>
      <c r="I325" s="21">
        <v>246</v>
      </c>
      <c r="J325" s="22">
        <v>1</v>
      </c>
      <c r="K325" s="22">
        <v>246</v>
      </c>
      <c r="L325" s="23"/>
      <c r="M325" s="21"/>
      <c r="N325" s="53">
        <v>1670.81</v>
      </c>
      <c r="O325" s="21"/>
      <c r="P325" s="31">
        <v>411019.26</v>
      </c>
      <c r="HY325" s="17"/>
      <c r="HZ325" s="17" t="s">
        <v>251</v>
      </c>
      <c r="IA325" s="17" t="s">
        <v>4</v>
      </c>
      <c r="IB325" s="17" t="s">
        <v>4</v>
      </c>
      <c r="IC325" s="17" t="s">
        <v>4</v>
      </c>
      <c r="ID325" s="17" t="s">
        <v>4</v>
      </c>
      <c r="IG325" s="17"/>
      <c r="IH325" s="7"/>
      <c r="II325" s="17"/>
      <c r="IJ325" s="17"/>
      <c r="IK325" s="17"/>
      <c r="IM325" s="17"/>
    </row>
    <row r="326" spans="1:262" customFormat="1" ht="15" x14ac:dyDescent="0.25">
      <c r="A326" s="41"/>
      <c r="B326" s="42"/>
      <c r="C326" s="161" t="s">
        <v>180</v>
      </c>
      <c r="D326" s="161"/>
      <c r="E326" s="161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2"/>
      <c r="HY326" s="17"/>
      <c r="HZ326" s="17"/>
      <c r="IA326" s="17"/>
      <c r="IB326" s="17"/>
      <c r="IC326" s="17"/>
      <c r="ID326" s="17"/>
      <c r="IG326" s="17"/>
      <c r="IH326" s="7"/>
      <c r="II326" s="17"/>
      <c r="IJ326" s="17"/>
      <c r="IK326" s="17"/>
      <c r="IM326" s="17"/>
      <c r="IO326" s="3" t="s">
        <v>180</v>
      </c>
      <c r="IP326" s="3" t="s">
        <v>4</v>
      </c>
      <c r="IQ326" s="3" t="s">
        <v>4</v>
      </c>
      <c r="IR326" s="3" t="s">
        <v>4</v>
      </c>
      <c r="IS326" s="3" t="s">
        <v>4</v>
      </c>
      <c r="IT326" s="3" t="s">
        <v>4</v>
      </c>
      <c r="IU326" s="3" t="s">
        <v>4</v>
      </c>
      <c r="IV326" s="3" t="s">
        <v>4</v>
      </c>
      <c r="IW326" s="3" t="s">
        <v>4</v>
      </c>
      <c r="IX326" s="3" t="s">
        <v>4</v>
      </c>
      <c r="IY326" s="3" t="s">
        <v>4</v>
      </c>
      <c r="IZ326" s="3" t="s">
        <v>4</v>
      </c>
      <c r="JA326" s="3" t="s">
        <v>4</v>
      </c>
      <c r="JB326" s="3" t="s">
        <v>4</v>
      </c>
    </row>
    <row r="327" spans="1:262" customFormat="1" ht="15" x14ac:dyDescent="0.25">
      <c r="A327" s="41"/>
      <c r="B327" s="42"/>
      <c r="C327" s="163" t="s">
        <v>75</v>
      </c>
      <c r="D327" s="163"/>
      <c r="E327" s="163"/>
      <c r="F327" s="163"/>
      <c r="G327" s="163"/>
      <c r="H327" s="20"/>
      <c r="I327" s="21"/>
      <c r="J327" s="21"/>
      <c r="K327" s="21"/>
      <c r="L327" s="23"/>
      <c r="M327" s="21"/>
      <c r="N327" s="23"/>
      <c r="O327" s="21"/>
      <c r="P327" s="31">
        <v>411019.26</v>
      </c>
      <c r="HY327" s="17"/>
      <c r="HZ327" s="17"/>
      <c r="IA327" s="17"/>
      <c r="IB327" s="17"/>
      <c r="IC327" s="17"/>
      <c r="ID327" s="17"/>
      <c r="IG327" s="17"/>
      <c r="IH327" s="7"/>
      <c r="II327" s="17" t="s">
        <v>75</v>
      </c>
      <c r="IJ327" s="17"/>
      <c r="IK327" s="17"/>
      <c r="IM327" s="17"/>
    </row>
    <row r="328" spans="1:262" customFormat="1" ht="0.75" customHeight="1" x14ac:dyDescent="0.25">
      <c r="A328" s="43"/>
      <c r="B328" s="44"/>
      <c r="C328" s="44"/>
      <c r="D328" s="44"/>
      <c r="E328" s="44"/>
      <c r="F328" s="44"/>
      <c r="G328" s="44"/>
      <c r="H328" s="45"/>
      <c r="I328" s="46"/>
      <c r="J328" s="46"/>
      <c r="K328" s="46"/>
      <c r="L328" s="47"/>
      <c r="M328" s="46"/>
      <c r="N328" s="47"/>
      <c r="O328" s="46"/>
      <c r="P328" s="48"/>
      <c r="HY328" s="17"/>
      <c r="HZ328" s="17"/>
      <c r="IA328" s="17"/>
      <c r="IB328" s="17"/>
      <c r="IC328" s="17"/>
      <c r="ID328" s="17"/>
      <c r="IG328" s="17"/>
      <c r="IH328" s="7"/>
      <c r="II328" s="17"/>
      <c r="IJ328" s="17"/>
      <c r="IK328" s="17"/>
      <c r="IM328" s="17"/>
    </row>
    <row r="329" spans="1:262" customFormat="1" ht="33.75" x14ac:dyDescent="0.25">
      <c r="A329" s="18" t="s">
        <v>252</v>
      </c>
      <c r="B329" s="19" t="s">
        <v>253</v>
      </c>
      <c r="C329" s="164" t="s">
        <v>254</v>
      </c>
      <c r="D329" s="164"/>
      <c r="E329" s="164"/>
      <c r="F329" s="164"/>
      <c r="G329" s="164"/>
      <c r="H329" s="20" t="s">
        <v>64</v>
      </c>
      <c r="I329" s="21">
        <v>2</v>
      </c>
      <c r="J329" s="22">
        <v>1</v>
      </c>
      <c r="K329" s="22">
        <v>2</v>
      </c>
      <c r="L329" s="23"/>
      <c r="M329" s="21"/>
      <c r="N329" s="53">
        <v>39007.54</v>
      </c>
      <c r="O329" s="21"/>
      <c r="P329" s="31">
        <v>78015.08</v>
      </c>
      <c r="HY329" s="17"/>
      <c r="HZ329" s="17" t="s">
        <v>254</v>
      </c>
      <c r="IA329" s="17" t="s">
        <v>4</v>
      </c>
      <c r="IB329" s="17" t="s">
        <v>4</v>
      </c>
      <c r="IC329" s="17" t="s">
        <v>4</v>
      </c>
      <c r="ID329" s="17" t="s">
        <v>4</v>
      </c>
      <c r="IG329" s="17"/>
      <c r="IH329" s="7"/>
      <c r="II329" s="17"/>
      <c r="IJ329" s="17"/>
      <c r="IK329" s="17"/>
      <c r="IM329" s="17"/>
    </row>
    <row r="330" spans="1:262" customFormat="1" ht="15" x14ac:dyDescent="0.25">
      <c r="A330" s="41"/>
      <c r="B330" s="42"/>
      <c r="C330" s="161" t="s">
        <v>180</v>
      </c>
      <c r="D330" s="161"/>
      <c r="E330" s="161"/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2"/>
      <c r="HY330" s="17"/>
      <c r="HZ330" s="17"/>
      <c r="IA330" s="17"/>
      <c r="IB330" s="17"/>
      <c r="IC330" s="17"/>
      <c r="ID330" s="17"/>
      <c r="IG330" s="17"/>
      <c r="IH330" s="7"/>
      <c r="II330" s="17"/>
      <c r="IJ330" s="17"/>
      <c r="IK330" s="17"/>
      <c r="IM330" s="17"/>
      <c r="IO330" s="3" t="s">
        <v>180</v>
      </c>
      <c r="IP330" s="3" t="s">
        <v>4</v>
      </c>
      <c r="IQ330" s="3" t="s">
        <v>4</v>
      </c>
      <c r="IR330" s="3" t="s">
        <v>4</v>
      </c>
      <c r="IS330" s="3" t="s">
        <v>4</v>
      </c>
      <c r="IT330" s="3" t="s">
        <v>4</v>
      </c>
      <c r="IU330" s="3" t="s">
        <v>4</v>
      </c>
      <c r="IV330" s="3" t="s">
        <v>4</v>
      </c>
      <c r="IW330" s="3" t="s">
        <v>4</v>
      </c>
      <c r="IX330" s="3" t="s">
        <v>4</v>
      </c>
      <c r="IY330" s="3" t="s">
        <v>4</v>
      </c>
      <c r="IZ330" s="3" t="s">
        <v>4</v>
      </c>
      <c r="JA330" s="3" t="s">
        <v>4</v>
      </c>
      <c r="JB330" s="3" t="s">
        <v>4</v>
      </c>
    </row>
    <row r="331" spans="1:262" customFormat="1" ht="15" x14ac:dyDescent="0.25">
      <c r="A331" s="41"/>
      <c r="B331" s="42"/>
      <c r="C331" s="163" t="s">
        <v>75</v>
      </c>
      <c r="D331" s="163"/>
      <c r="E331" s="163"/>
      <c r="F331" s="163"/>
      <c r="G331" s="163"/>
      <c r="H331" s="20"/>
      <c r="I331" s="21"/>
      <c r="J331" s="21"/>
      <c r="K331" s="21"/>
      <c r="L331" s="23"/>
      <c r="M331" s="21"/>
      <c r="N331" s="23"/>
      <c r="O331" s="21"/>
      <c r="P331" s="31">
        <v>78015.08</v>
      </c>
      <c r="HY331" s="17"/>
      <c r="HZ331" s="17"/>
      <c r="IA331" s="17"/>
      <c r="IB331" s="17"/>
      <c r="IC331" s="17"/>
      <c r="ID331" s="17"/>
      <c r="IG331" s="17"/>
      <c r="IH331" s="7"/>
      <c r="II331" s="17" t="s">
        <v>75</v>
      </c>
      <c r="IJ331" s="17"/>
      <c r="IK331" s="17"/>
      <c r="IM331" s="17"/>
    </row>
    <row r="332" spans="1:262" customFormat="1" ht="0.75" customHeight="1" x14ac:dyDescent="0.25">
      <c r="A332" s="43"/>
      <c r="B332" s="44"/>
      <c r="C332" s="44"/>
      <c r="D332" s="44"/>
      <c r="E332" s="44"/>
      <c r="F332" s="44"/>
      <c r="G332" s="44"/>
      <c r="H332" s="45"/>
      <c r="I332" s="46"/>
      <c r="J332" s="46"/>
      <c r="K332" s="46"/>
      <c r="L332" s="47"/>
      <c r="M332" s="46"/>
      <c r="N332" s="47"/>
      <c r="O332" s="46"/>
      <c r="P332" s="48"/>
      <c r="HY332" s="17"/>
      <c r="HZ332" s="17"/>
      <c r="IA332" s="17"/>
      <c r="IB332" s="17"/>
      <c r="IC332" s="17"/>
      <c r="ID332" s="17"/>
      <c r="IG332" s="17"/>
      <c r="IH332" s="7"/>
      <c r="II332" s="17"/>
      <c r="IJ332" s="17"/>
      <c r="IK332" s="17"/>
      <c r="IM332" s="17"/>
    </row>
    <row r="333" spans="1:262" customFormat="1" ht="34.5" x14ac:dyDescent="0.25">
      <c r="A333" s="18" t="s">
        <v>255</v>
      </c>
      <c r="B333" s="19" t="s">
        <v>243</v>
      </c>
      <c r="C333" s="164" t="s">
        <v>244</v>
      </c>
      <c r="D333" s="164"/>
      <c r="E333" s="164"/>
      <c r="F333" s="164"/>
      <c r="G333" s="164"/>
      <c r="H333" s="20" t="s">
        <v>64</v>
      </c>
      <c r="I333" s="21">
        <v>24</v>
      </c>
      <c r="J333" s="22">
        <v>1</v>
      </c>
      <c r="K333" s="22">
        <v>24</v>
      </c>
      <c r="L333" s="23"/>
      <c r="M333" s="21"/>
      <c r="N333" s="24"/>
      <c r="O333" s="21"/>
      <c r="P333" s="25"/>
      <c r="HY333" s="17"/>
      <c r="HZ333" s="17" t="s">
        <v>244</v>
      </c>
      <c r="IA333" s="17" t="s">
        <v>4</v>
      </c>
      <c r="IB333" s="17" t="s">
        <v>4</v>
      </c>
      <c r="IC333" s="17" t="s">
        <v>4</v>
      </c>
      <c r="ID333" s="17" t="s">
        <v>4</v>
      </c>
      <c r="IG333" s="17"/>
      <c r="IH333" s="7"/>
      <c r="II333" s="17"/>
      <c r="IJ333" s="17"/>
      <c r="IK333" s="17"/>
      <c r="IM333" s="17"/>
    </row>
    <row r="334" spans="1:262" customFormat="1" ht="15" x14ac:dyDescent="0.25">
      <c r="A334" s="29"/>
      <c r="B334" s="28"/>
      <c r="C334" s="163" t="s">
        <v>68</v>
      </c>
      <c r="D334" s="163"/>
      <c r="E334" s="163"/>
      <c r="F334" s="163"/>
      <c r="G334" s="163"/>
      <c r="H334" s="20"/>
      <c r="I334" s="21"/>
      <c r="J334" s="21"/>
      <c r="K334" s="21"/>
      <c r="L334" s="23"/>
      <c r="M334" s="21"/>
      <c r="N334" s="30"/>
      <c r="O334" s="21"/>
      <c r="P334" s="31">
        <v>19571.27</v>
      </c>
      <c r="Q334" s="32"/>
      <c r="R334" s="32"/>
      <c r="HY334" s="17"/>
      <c r="HZ334" s="17"/>
      <c r="IA334" s="17"/>
      <c r="IB334" s="17"/>
      <c r="IC334" s="17"/>
      <c r="ID334" s="17"/>
      <c r="IG334" s="17" t="s">
        <v>68</v>
      </c>
      <c r="IH334" s="7"/>
      <c r="II334" s="17"/>
      <c r="IJ334" s="17"/>
      <c r="IK334" s="17"/>
      <c r="IM334" s="17"/>
    </row>
    <row r="335" spans="1:262" customFormat="1" ht="15" x14ac:dyDescent="0.25">
      <c r="A335" s="33"/>
      <c r="B335" s="34"/>
      <c r="C335" s="165" t="s">
        <v>69</v>
      </c>
      <c r="D335" s="165"/>
      <c r="E335" s="165"/>
      <c r="F335" s="165"/>
      <c r="G335" s="165"/>
      <c r="H335" s="35"/>
      <c r="I335" s="36"/>
      <c r="J335" s="36"/>
      <c r="K335" s="36"/>
      <c r="L335" s="37"/>
      <c r="M335" s="36"/>
      <c r="N335" s="37"/>
      <c r="O335" s="36"/>
      <c r="P335" s="38">
        <v>18520.59</v>
      </c>
      <c r="HY335" s="17"/>
      <c r="HZ335" s="17"/>
      <c r="IA335" s="17"/>
      <c r="IB335" s="17"/>
      <c r="IC335" s="17"/>
      <c r="ID335" s="17"/>
      <c r="IG335" s="17"/>
      <c r="IH335" s="7" t="s">
        <v>69</v>
      </c>
      <c r="II335" s="17"/>
      <c r="IJ335" s="17"/>
      <c r="IK335" s="17"/>
      <c r="IM335" s="17"/>
    </row>
    <row r="336" spans="1:262" customFormat="1" ht="15" x14ac:dyDescent="0.25">
      <c r="A336" s="33"/>
      <c r="B336" s="34" t="s">
        <v>70</v>
      </c>
      <c r="C336" s="165" t="s">
        <v>71</v>
      </c>
      <c r="D336" s="165"/>
      <c r="E336" s="165"/>
      <c r="F336" s="165"/>
      <c r="G336" s="165"/>
      <c r="H336" s="35" t="s">
        <v>72</v>
      </c>
      <c r="I336" s="39">
        <v>90</v>
      </c>
      <c r="J336" s="36"/>
      <c r="K336" s="39">
        <v>90</v>
      </c>
      <c r="L336" s="37"/>
      <c r="M336" s="36"/>
      <c r="N336" s="37"/>
      <c r="O336" s="36"/>
      <c r="P336" s="38">
        <v>16668.53</v>
      </c>
      <c r="HY336" s="17"/>
      <c r="HZ336" s="17"/>
      <c r="IA336" s="17"/>
      <c r="IB336" s="17"/>
      <c r="IC336" s="17"/>
      <c r="ID336" s="17"/>
      <c r="IG336" s="17"/>
      <c r="IH336" s="7" t="s">
        <v>71</v>
      </c>
      <c r="II336" s="17"/>
      <c r="IJ336" s="17"/>
      <c r="IK336" s="17"/>
      <c r="IM336" s="17"/>
    </row>
    <row r="337" spans="1:262" customFormat="1" ht="15" x14ac:dyDescent="0.25">
      <c r="A337" s="33"/>
      <c r="B337" s="34" t="s">
        <v>73</v>
      </c>
      <c r="C337" s="165" t="s">
        <v>74</v>
      </c>
      <c r="D337" s="165"/>
      <c r="E337" s="165"/>
      <c r="F337" s="165"/>
      <c r="G337" s="165"/>
      <c r="H337" s="35" t="s">
        <v>72</v>
      </c>
      <c r="I337" s="39">
        <v>46</v>
      </c>
      <c r="J337" s="36"/>
      <c r="K337" s="39">
        <v>46</v>
      </c>
      <c r="L337" s="37"/>
      <c r="M337" s="36"/>
      <c r="N337" s="37"/>
      <c r="O337" s="36"/>
      <c r="P337" s="38">
        <v>8519.4699999999993</v>
      </c>
      <c r="HY337" s="17"/>
      <c r="HZ337" s="17"/>
      <c r="IA337" s="17"/>
      <c r="IB337" s="17"/>
      <c r="IC337" s="17"/>
      <c r="ID337" s="17"/>
      <c r="IG337" s="17"/>
      <c r="IH337" s="7" t="s">
        <v>74</v>
      </c>
      <c r="II337" s="17"/>
      <c r="IJ337" s="17"/>
      <c r="IK337" s="17"/>
      <c r="IM337" s="17"/>
    </row>
    <row r="338" spans="1:262" customFormat="1" ht="15" x14ac:dyDescent="0.25">
      <c r="A338" s="41"/>
      <c r="B338" s="42"/>
      <c r="C338" s="163" t="s">
        <v>75</v>
      </c>
      <c r="D338" s="163"/>
      <c r="E338" s="163"/>
      <c r="F338" s="163"/>
      <c r="G338" s="163"/>
      <c r="H338" s="20"/>
      <c r="I338" s="21"/>
      <c r="J338" s="21"/>
      <c r="K338" s="21"/>
      <c r="L338" s="23"/>
      <c r="M338" s="21"/>
      <c r="N338" s="30">
        <v>1880.4</v>
      </c>
      <c r="O338" s="21"/>
      <c r="P338" s="31">
        <v>45129.68</v>
      </c>
      <c r="HY338" s="17"/>
      <c r="HZ338" s="17"/>
      <c r="IA338" s="17"/>
      <c r="IB338" s="17"/>
      <c r="IC338" s="17"/>
      <c r="ID338" s="17"/>
      <c r="IG338" s="17"/>
      <c r="IH338" s="7"/>
      <c r="II338" s="17" t="s">
        <v>75</v>
      </c>
      <c r="IJ338" s="17"/>
      <c r="IK338" s="17"/>
      <c r="IM338" s="17"/>
    </row>
    <row r="339" spans="1:262" customFormat="1" ht="0.75" customHeight="1" x14ac:dyDescent="0.25">
      <c r="A339" s="43"/>
      <c r="B339" s="44"/>
      <c r="C339" s="44"/>
      <c r="D339" s="44"/>
      <c r="E339" s="44"/>
      <c r="F339" s="44"/>
      <c r="G339" s="44"/>
      <c r="H339" s="45"/>
      <c r="I339" s="46"/>
      <c r="J339" s="46"/>
      <c r="K339" s="46"/>
      <c r="L339" s="47"/>
      <c r="M339" s="46"/>
      <c r="N339" s="47"/>
      <c r="O339" s="46"/>
      <c r="P339" s="48"/>
      <c r="HY339" s="17"/>
      <c r="HZ339" s="17"/>
      <c r="IA339" s="17"/>
      <c r="IB339" s="17"/>
      <c r="IC339" s="17"/>
      <c r="ID339" s="17"/>
      <c r="IG339" s="17"/>
      <c r="IH339" s="7"/>
      <c r="II339" s="17"/>
      <c r="IJ339" s="17"/>
      <c r="IK339" s="17"/>
      <c r="IM339" s="17"/>
    </row>
    <row r="340" spans="1:262" customFormat="1" ht="23.25" x14ac:dyDescent="0.25">
      <c r="A340" s="18" t="s">
        <v>256</v>
      </c>
      <c r="B340" s="19" t="s">
        <v>257</v>
      </c>
      <c r="C340" s="164" t="s">
        <v>258</v>
      </c>
      <c r="D340" s="164"/>
      <c r="E340" s="164"/>
      <c r="F340" s="164"/>
      <c r="G340" s="164"/>
      <c r="H340" s="20" t="s">
        <v>64</v>
      </c>
      <c r="I340" s="21">
        <v>24</v>
      </c>
      <c r="J340" s="22">
        <v>1</v>
      </c>
      <c r="K340" s="22">
        <v>24</v>
      </c>
      <c r="L340" s="23"/>
      <c r="M340" s="21"/>
      <c r="N340" s="24"/>
      <c r="O340" s="21"/>
      <c r="P340" s="25"/>
      <c r="HY340" s="17"/>
      <c r="HZ340" s="17" t="s">
        <v>258</v>
      </c>
      <c r="IA340" s="17" t="s">
        <v>4</v>
      </c>
      <c r="IB340" s="17" t="s">
        <v>4</v>
      </c>
      <c r="IC340" s="17" t="s">
        <v>4</v>
      </c>
      <c r="ID340" s="17" t="s">
        <v>4</v>
      </c>
      <c r="IG340" s="17"/>
      <c r="IH340" s="7"/>
      <c r="II340" s="17"/>
      <c r="IJ340" s="17"/>
      <c r="IK340" s="17"/>
      <c r="IM340" s="17"/>
    </row>
    <row r="341" spans="1:262" customFormat="1" ht="15" x14ac:dyDescent="0.25">
      <c r="A341" s="29"/>
      <c r="B341" s="28"/>
      <c r="C341" s="163" t="s">
        <v>68</v>
      </c>
      <c r="D341" s="163"/>
      <c r="E341" s="163"/>
      <c r="F341" s="163"/>
      <c r="G341" s="163"/>
      <c r="H341" s="20"/>
      <c r="I341" s="21"/>
      <c r="J341" s="21"/>
      <c r="K341" s="21"/>
      <c r="L341" s="23"/>
      <c r="M341" s="21"/>
      <c r="N341" s="30"/>
      <c r="O341" s="21"/>
      <c r="P341" s="31">
        <v>8552.7800000000007</v>
      </c>
      <c r="Q341" s="32"/>
      <c r="R341" s="32"/>
      <c r="HY341" s="17"/>
      <c r="HZ341" s="17"/>
      <c r="IA341" s="17"/>
      <c r="IB341" s="17"/>
      <c r="IC341" s="17"/>
      <c r="ID341" s="17"/>
      <c r="IG341" s="17" t="s">
        <v>68</v>
      </c>
      <c r="IH341" s="7"/>
      <c r="II341" s="17"/>
      <c r="IJ341" s="17"/>
      <c r="IK341" s="17"/>
      <c r="IM341" s="17"/>
    </row>
    <row r="342" spans="1:262" customFormat="1" ht="15" x14ac:dyDescent="0.25">
      <c r="A342" s="33"/>
      <c r="B342" s="34"/>
      <c r="C342" s="165" t="s">
        <v>69</v>
      </c>
      <c r="D342" s="165"/>
      <c r="E342" s="165"/>
      <c r="F342" s="165"/>
      <c r="G342" s="165"/>
      <c r="H342" s="35"/>
      <c r="I342" s="36"/>
      <c r="J342" s="36"/>
      <c r="K342" s="36"/>
      <c r="L342" s="37"/>
      <c r="M342" s="36"/>
      <c r="N342" s="37"/>
      <c r="O342" s="36"/>
      <c r="P342" s="38">
        <v>7937.4</v>
      </c>
      <c r="HY342" s="17"/>
      <c r="HZ342" s="17"/>
      <c r="IA342" s="17"/>
      <c r="IB342" s="17"/>
      <c r="IC342" s="17"/>
      <c r="ID342" s="17"/>
      <c r="IG342" s="17"/>
      <c r="IH342" s="7" t="s">
        <v>69</v>
      </c>
      <c r="II342" s="17"/>
      <c r="IJ342" s="17"/>
      <c r="IK342" s="17"/>
      <c r="IM342" s="17"/>
    </row>
    <row r="343" spans="1:262" customFormat="1" ht="15" x14ac:dyDescent="0.25">
      <c r="A343" s="33"/>
      <c r="B343" s="34" t="s">
        <v>70</v>
      </c>
      <c r="C343" s="165" t="s">
        <v>71</v>
      </c>
      <c r="D343" s="165"/>
      <c r="E343" s="165"/>
      <c r="F343" s="165"/>
      <c r="G343" s="165"/>
      <c r="H343" s="35" t="s">
        <v>72</v>
      </c>
      <c r="I343" s="39">
        <v>90</v>
      </c>
      <c r="J343" s="36"/>
      <c r="K343" s="39">
        <v>90</v>
      </c>
      <c r="L343" s="37"/>
      <c r="M343" s="36"/>
      <c r="N343" s="37"/>
      <c r="O343" s="36"/>
      <c r="P343" s="38">
        <v>7143.66</v>
      </c>
      <c r="HY343" s="17"/>
      <c r="HZ343" s="17"/>
      <c r="IA343" s="17"/>
      <c r="IB343" s="17"/>
      <c r="IC343" s="17"/>
      <c r="ID343" s="17"/>
      <c r="IG343" s="17"/>
      <c r="IH343" s="7" t="s">
        <v>71</v>
      </c>
      <c r="II343" s="17"/>
      <c r="IJ343" s="17"/>
      <c r="IK343" s="17"/>
      <c r="IM343" s="17"/>
    </row>
    <row r="344" spans="1:262" customFormat="1" ht="15" x14ac:dyDescent="0.25">
      <c r="A344" s="33"/>
      <c r="B344" s="34" t="s">
        <v>73</v>
      </c>
      <c r="C344" s="165" t="s">
        <v>74</v>
      </c>
      <c r="D344" s="165"/>
      <c r="E344" s="165"/>
      <c r="F344" s="165"/>
      <c r="G344" s="165"/>
      <c r="H344" s="35" t="s">
        <v>72</v>
      </c>
      <c r="I344" s="39">
        <v>46</v>
      </c>
      <c r="J344" s="36"/>
      <c r="K344" s="39">
        <v>46</v>
      </c>
      <c r="L344" s="37"/>
      <c r="M344" s="36"/>
      <c r="N344" s="37"/>
      <c r="O344" s="36"/>
      <c r="P344" s="38">
        <v>3651.2</v>
      </c>
      <c r="HY344" s="17"/>
      <c r="HZ344" s="17"/>
      <c r="IA344" s="17"/>
      <c r="IB344" s="17"/>
      <c r="IC344" s="17"/>
      <c r="ID344" s="17"/>
      <c r="IG344" s="17"/>
      <c r="IH344" s="7" t="s">
        <v>74</v>
      </c>
      <c r="II344" s="17"/>
      <c r="IJ344" s="17"/>
      <c r="IK344" s="17"/>
      <c r="IM344" s="17"/>
    </row>
    <row r="345" spans="1:262" customFormat="1" ht="15" x14ac:dyDescent="0.25">
      <c r="A345" s="41"/>
      <c r="B345" s="42"/>
      <c r="C345" s="163" t="s">
        <v>75</v>
      </c>
      <c r="D345" s="163"/>
      <c r="E345" s="163"/>
      <c r="F345" s="163"/>
      <c r="G345" s="163"/>
      <c r="H345" s="20"/>
      <c r="I345" s="21"/>
      <c r="J345" s="21"/>
      <c r="K345" s="21"/>
      <c r="L345" s="23"/>
      <c r="M345" s="21"/>
      <c r="N345" s="49">
        <v>812.77</v>
      </c>
      <c r="O345" s="21"/>
      <c r="P345" s="31">
        <v>19506.39</v>
      </c>
      <c r="HY345" s="17"/>
      <c r="HZ345" s="17"/>
      <c r="IA345" s="17"/>
      <c r="IB345" s="17"/>
      <c r="IC345" s="17"/>
      <c r="ID345" s="17"/>
      <c r="IG345" s="17"/>
      <c r="IH345" s="7"/>
      <c r="II345" s="17" t="s">
        <v>75</v>
      </c>
      <c r="IJ345" s="17"/>
      <c r="IK345" s="17"/>
      <c r="IM345" s="17"/>
    </row>
    <row r="346" spans="1:262" customFormat="1" ht="0.75" customHeight="1" x14ac:dyDescent="0.25">
      <c r="A346" s="43"/>
      <c r="B346" s="44"/>
      <c r="C346" s="44"/>
      <c r="D346" s="44"/>
      <c r="E346" s="44"/>
      <c r="F346" s="44"/>
      <c r="G346" s="44"/>
      <c r="H346" s="45"/>
      <c r="I346" s="46"/>
      <c r="J346" s="46"/>
      <c r="K346" s="46"/>
      <c r="L346" s="47"/>
      <c r="M346" s="46"/>
      <c r="N346" s="47"/>
      <c r="O346" s="46"/>
      <c r="P346" s="48"/>
      <c r="HY346" s="17"/>
      <c r="HZ346" s="17"/>
      <c r="IA346" s="17"/>
      <c r="IB346" s="17"/>
      <c r="IC346" s="17"/>
      <c r="ID346" s="17"/>
      <c r="IG346" s="17"/>
      <c r="IH346" s="7"/>
      <c r="II346" s="17"/>
      <c r="IJ346" s="17"/>
      <c r="IK346" s="17"/>
      <c r="IM346" s="17"/>
    </row>
    <row r="347" spans="1:262" customFormat="1" ht="33.75" x14ac:dyDescent="0.25">
      <c r="A347" s="18" t="s">
        <v>259</v>
      </c>
      <c r="B347" s="19" t="s">
        <v>260</v>
      </c>
      <c r="C347" s="164" t="s">
        <v>261</v>
      </c>
      <c r="D347" s="164"/>
      <c r="E347" s="164"/>
      <c r="F347" s="164"/>
      <c r="G347" s="164"/>
      <c r="H347" s="20" t="s">
        <v>64</v>
      </c>
      <c r="I347" s="21">
        <v>24</v>
      </c>
      <c r="J347" s="22">
        <v>1</v>
      </c>
      <c r="K347" s="22">
        <v>24</v>
      </c>
      <c r="L347" s="23"/>
      <c r="M347" s="21"/>
      <c r="N347" s="53">
        <v>16462.099999999999</v>
      </c>
      <c r="O347" s="21"/>
      <c r="P347" s="31">
        <v>395090.4</v>
      </c>
      <c r="HY347" s="17"/>
      <c r="HZ347" s="17" t="s">
        <v>261</v>
      </c>
      <c r="IA347" s="17" t="s">
        <v>4</v>
      </c>
      <c r="IB347" s="17" t="s">
        <v>4</v>
      </c>
      <c r="IC347" s="17" t="s">
        <v>4</v>
      </c>
      <c r="ID347" s="17" t="s">
        <v>4</v>
      </c>
      <c r="IG347" s="17"/>
      <c r="IH347" s="7"/>
      <c r="II347" s="17"/>
      <c r="IJ347" s="17"/>
      <c r="IK347" s="17"/>
      <c r="IM347" s="17"/>
    </row>
    <row r="348" spans="1:262" customFormat="1" ht="15" x14ac:dyDescent="0.25">
      <c r="A348" s="41"/>
      <c r="B348" s="42"/>
      <c r="C348" s="161" t="s">
        <v>180</v>
      </c>
      <c r="D348" s="161"/>
      <c r="E348" s="161"/>
      <c r="F348" s="161"/>
      <c r="G348" s="161"/>
      <c r="H348" s="161"/>
      <c r="I348" s="161"/>
      <c r="J348" s="161"/>
      <c r="K348" s="161"/>
      <c r="L348" s="161"/>
      <c r="M348" s="161"/>
      <c r="N348" s="161"/>
      <c r="O348" s="161"/>
      <c r="P348" s="162"/>
      <c r="HY348" s="17"/>
      <c r="HZ348" s="17"/>
      <c r="IA348" s="17"/>
      <c r="IB348" s="17"/>
      <c r="IC348" s="17"/>
      <c r="ID348" s="17"/>
      <c r="IG348" s="17"/>
      <c r="IH348" s="7"/>
      <c r="II348" s="17"/>
      <c r="IJ348" s="17"/>
      <c r="IK348" s="17"/>
      <c r="IM348" s="17"/>
      <c r="IO348" s="3" t="s">
        <v>180</v>
      </c>
      <c r="IP348" s="3" t="s">
        <v>4</v>
      </c>
      <c r="IQ348" s="3" t="s">
        <v>4</v>
      </c>
      <c r="IR348" s="3" t="s">
        <v>4</v>
      </c>
      <c r="IS348" s="3" t="s">
        <v>4</v>
      </c>
      <c r="IT348" s="3" t="s">
        <v>4</v>
      </c>
      <c r="IU348" s="3" t="s">
        <v>4</v>
      </c>
      <c r="IV348" s="3" t="s">
        <v>4</v>
      </c>
      <c r="IW348" s="3" t="s">
        <v>4</v>
      </c>
      <c r="IX348" s="3" t="s">
        <v>4</v>
      </c>
      <c r="IY348" s="3" t="s">
        <v>4</v>
      </c>
      <c r="IZ348" s="3" t="s">
        <v>4</v>
      </c>
      <c r="JA348" s="3" t="s">
        <v>4</v>
      </c>
      <c r="JB348" s="3" t="s">
        <v>4</v>
      </c>
    </row>
    <row r="349" spans="1:262" customFormat="1" ht="15" x14ac:dyDescent="0.25">
      <c r="A349" s="41"/>
      <c r="B349" s="42"/>
      <c r="C349" s="163" t="s">
        <v>75</v>
      </c>
      <c r="D349" s="163"/>
      <c r="E349" s="163"/>
      <c r="F349" s="163"/>
      <c r="G349" s="163"/>
      <c r="H349" s="20"/>
      <c r="I349" s="21"/>
      <c r="J349" s="21"/>
      <c r="K349" s="21"/>
      <c r="L349" s="23"/>
      <c r="M349" s="21"/>
      <c r="N349" s="23"/>
      <c r="O349" s="21"/>
      <c r="P349" s="31">
        <v>395090.4</v>
      </c>
      <c r="HY349" s="17"/>
      <c r="HZ349" s="17"/>
      <c r="IA349" s="17"/>
      <c r="IB349" s="17"/>
      <c r="IC349" s="17"/>
      <c r="ID349" s="17"/>
      <c r="IG349" s="17"/>
      <c r="IH349" s="7"/>
      <c r="II349" s="17" t="s">
        <v>75</v>
      </c>
      <c r="IJ349" s="17"/>
      <c r="IK349" s="17"/>
      <c r="IM349" s="17"/>
    </row>
    <row r="350" spans="1:262" customFormat="1" ht="0.75" customHeight="1" x14ac:dyDescent="0.25">
      <c r="A350" s="43"/>
      <c r="B350" s="44"/>
      <c r="C350" s="44"/>
      <c r="D350" s="44"/>
      <c r="E350" s="44"/>
      <c r="F350" s="44"/>
      <c r="G350" s="44"/>
      <c r="H350" s="45"/>
      <c r="I350" s="46"/>
      <c r="J350" s="46"/>
      <c r="K350" s="46"/>
      <c r="L350" s="47"/>
      <c r="M350" s="46"/>
      <c r="N350" s="47"/>
      <c r="O350" s="46"/>
      <c r="P350" s="48"/>
      <c r="HY350" s="17"/>
      <c r="HZ350" s="17"/>
      <c r="IA350" s="17"/>
      <c r="IB350" s="17"/>
      <c r="IC350" s="17"/>
      <c r="ID350" s="17"/>
      <c r="IG350" s="17"/>
      <c r="IH350" s="7"/>
      <c r="II350" s="17"/>
      <c r="IJ350" s="17"/>
      <c r="IK350" s="17"/>
      <c r="IM350" s="17"/>
    </row>
    <row r="351" spans="1:262" customFormat="1" ht="23.25" x14ac:dyDescent="0.25">
      <c r="A351" s="18" t="s">
        <v>262</v>
      </c>
      <c r="B351" s="19" t="s">
        <v>263</v>
      </c>
      <c r="C351" s="164" t="s">
        <v>99</v>
      </c>
      <c r="D351" s="164"/>
      <c r="E351" s="164"/>
      <c r="F351" s="164"/>
      <c r="G351" s="164"/>
      <c r="H351" s="20" t="s">
        <v>64</v>
      </c>
      <c r="I351" s="21">
        <v>1</v>
      </c>
      <c r="J351" s="22">
        <v>1</v>
      </c>
      <c r="K351" s="22">
        <v>1</v>
      </c>
      <c r="L351" s="23"/>
      <c r="M351" s="21"/>
      <c r="N351" s="24"/>
      <c r="O351" s="21"/>
      <c r="P351" s="25"/>
      <c r="HY351" s="17"/>
      <c r="HZ351" s="17" t="s">
        <v>99</v>
      </c>
      <c r="IA351" s="17" t="s">
        <v>4</v>
      </c>
      <c r="IB351" s="17" t="s">
        <v>4</v>
      </c>
      <c r="IC351" s="17" t="s">
        <v>4</v>
      </c>
      <c r="ID351" s="17" t="s">
        <v>4</v>
      </c>
      <c r="IG351" s="17"/>
      <c r="IH351" s="7"/>
      <c r="II351" s="17"/>
      <c r="IJ351" s="17"/>
      <c r="IK351" s="17"/>
      <c r="IM351" s="17"/>
    </row>
    <row r="352" spans="1:262" customFormat="1" ht="15" x14ac:dyDescent="0.25">
      <c r="A352" s="29"/>
      <c r="B352" s="28"/>
      <c r="C352" s="163" t="s">
        <v>68</v>
      </c>
      <c r="D352" s="163"/>
      <c r="E352" s="163"/>
      <c r="F352" s="163"/>
      <c r="G352" s="163"/>
      <c r="H352" s="20"/>
      <c r="I352" s="21"/>
      <c r="J352" s="21"/>
      <c r="K352" s="21"/>
      <c r="L352" s="23"/>
      <c r="M352" s="21"/>
      <c r="N352" s="30"/>
      <c r="O352" s="21"/>
      <c r="P352" s="31">
        <v>403.57</v>
      </c>
      <c r="Q352" s="32"/>
      <c r="R352" s="32"/>
      <c r="HY352" s="17"/>
      <c r="HZ352" s="17"/>
      <c r="IA352" s="17"/>
      <c r="IB352" s="17"/>
      <c r="IC352" s="17"/>
      <c r="ID352" s="17"/>
      <c r="IG352" s="17" t="s">
        <v>68</v>
      </c>
      <c r="IH352" s="7"/>
      <c r="II352" s="17"/>
      <c r="IJ352" s="17"/>
      <c r="IK352" s="17"/>
      <c r="IM352" s="17"/>
    </row>
    <row r="353" spans="1:262" customFormat="1" ht="15" x14ac:dyDescent="0.25">
      <c r="A353" s="33"/>
      <c r="B353" s="34"/>
      <c r="C353" s="165" t="s">
        <v>69</v>
      </c>
      <c r="D353" s="165"/>
      <c r="E353" s="165"/>
      <c r="F353" s="165"/>
      <c r="G353" s="165"/>
      <c r="H353" s="35"/>
      <c r="I353" s="36"/>
      <c r="J353" s="36"/>
      <c r="K353" s="36"/>
      <c r="L353" s="37"/>
      <c r="M353" s="36"/>
      <c r="N353" s="37"/>
      <c r="O353" s="36"/>
      <c r="P353" s="40">
        <v>385.85</v>
      </c>
      <c r="HY353" s="17"/>
      <c r="HZ353" s="17"/>
      <c r="IA353" s="17"/>
      <c r="IB353" s="17"/>
      <c r="IC353" s="17"/>
      <c r="ID353" s="17"/>
      <c r="IG353" s="17"/>
      <c r="IH353" s="7" t="s">
        <v>69</v>
      </c>
      <c r="II353" s="17"/>
      <c r="IJ353" s="17"/>
      <c r="IK353" s="17"/>
      <c r="IM353" s="17"/>
    </row>
    <row r="354" spans="1:262" customFormat="1" ht="15" x14ac:dyDescent="0.25">
      <c r="A354" s="33"/>
      <c r="B354" s="34" t="s">
        <v>70</v>
      </c>
      <c r="C354" s="165" t="s">
        <v>71</v>
      </c>
      <c r="D354" s="165"/>
      <c r="E354" s="165"/>
      <c r="F354" s="165"/>
      <c r="G354" s="165"/>
      <c r="H354" s="35" t="s">
        <v>72</v>
      </c>
      <c r="I354" s="39">
        <v>90</v>
      </c>
      <c r="J354" s="36"/>
      <c r="K354" s="39">
        <v>90</v>
      </c>
      <c r="L354" s="37"/>
      <c r="M354" s="36"/>
      <c r="N354" s="37"/>
      <c r="O354" s="36"/>
      <c r="P354" s="40">
        <v>347.27</v>
      </c>
      <c r="HY354" s="17"/>
      <c r="HZ354" s="17"/>
      <c r="IA354" s="17"/>
      <c r="IB354" s="17"/>
      <c r="IC354" s="17"/>
      <c r="ID354" s="17"/>
      <c r="IG354" s="17"/>
      <c r="IH354" s="7" t="s">
        <v>71</v>
      </c>
      <c r="II354" s="17"/>
      <c r="IJ354" s="17"/>
      <c r="IK354" s="17"/>
      <c r="IM354" s="17"/>
    </row>
    <row r="355" spans="1:262" customFormat="1" ht="15" x14ac:dyDescent="0.25">
      <c r="A355" s="33"/>
      <c r="B355" s="34" t="s">
        <v>73</v>
      </c>
      <c r="C355" s="165" t="s">
        <v>74</v>
      </c>
      <c r="D355" s="165"/>
      <c r="E355" s="165"/>
      <c r="F355" s="165"/>
      <c r="G355" s="165"/>
      <c r="H355" s="35" t="s">
        <v>72</v>
      </c>
      <c r="I355" s="39">
        <v>46</v>
      </c>
      <c r="J355" s="36"/>
      <c r="K355" s="39">
        <v>46</v>
      </c>
      <c r="L355" s="37"/>
      <c r="M355" s="36"/>
      <c r="N355" s="37"/>
      <c r="O355" s="36"/>
      <c r="P355" s="40">
        <v>177.49</v>
      </c>
      <c r="HY355" s="17"/>
      <c r="HZ355" s="17"/>
      <c r="IA355" s="17"/>
      <c r="IB355" s="17"/>
      <c r="IC355" s="17"/>
      <c r="ID355" s="17"/>
      <c r="IG355" s="17"/>
      <c r="IH355" s="7" t="s">
        <v>74</v>
      </c>
      <c r="II355" s="17"/>
      <c r="IJ355" s="17"/>
      <c r="IK355" s="17"/>
      <c r="IM355" s="17"/>
    </row>
    <row r="356" spans="1:262" customFormat="1" ht="15" x14ac:dyDescent="0.25">
      <c r="A356" s="41"/>
      <c r="B356" s="42"/>
      <c r="C356" s="163" t="s">
        <v>75</v>
      </c>
      <c r="D356" s="163"/>
      <c r="E356" s="163"/>
      <c r="F356" s="163"/>
      <c r="G356" s="163"/>
      <c r="H356" s="20"/>
      <c r="I356" s="21"/>
      <c r="J356" s="21"/>
      <c r="K356" s="21"/>
      <c r="L356" s="23"/>
      <c r="M356" s="21"/>
      <c r="N356" s="49">
        <v>936.05</v>
      </c>
      <c r="O356" s="21"/>
      <c r="P356" s="54">
        <v>936.05</v>
      </c>
      <c r="HY356" s="17"/>
      <c r="HZ356" s="17"/>
      <c r="IA356" s="17"/>
      <c r="IB356" s="17"/>
      <c r="IC356" s="17"/>
      <c r="ID356" s="17"/>
      <c r="IG356" s="17"/>
      <c r="IH356" s="7"/>
      <c r="II356" s="17" t="s">
        <v>75</v>
      </c>
      <c r="IJ356" s="17"/>
      <c r="IK356" s="17"/>
      <c r="IM356" s="17"/>
    </row>
    <row r="357" spans="1:262" customFormat="1" ht="0.75" customHeight="1" x14ac:dyDescent="0.25">
      <c r="A357" s="43"/>
      <c r="B357" s="44"/>
      <c r="C357" s="44"/>
      <c r="D357" s="44"/>
      <c r="E357" s="44"/>
      <c r="F357" s="44"/>
      <c r="G357" s="44"/>
      <c r="H357" s="45"/>
      <c r="I357" s="46"/>
      <c r="J357" s="46"/>
      <c r="K357" s="46"/>
      <c r="L357" s="47"/>
      <c r="M357" s="46"/>
      <c r="N357" s="47"/>
      <c r="O357" s="46"/>
      <c r="P357" s="48"/>
      <c r="HY357" s="17"/>
      <c r="HZ357" s="17"/>
      <c r="IA357" s="17"/>
      <c r="IB357" s="17"/>
      <c r="IC357" s="17"/>
      <c r="ID357" s="17"/>
      <c r="IG357" s="17"/>
      <c r="IH357" s="7"/>
      <c r="II357" s="17"/>
      <c r="IJ357" s="17"/>
      <c r="IK357" s="17"/>
      <c r="IM357" s="17"/>
    </row>
    <row r="358" spans="1:262" customFormat="1" ht="33.75" x14ac:dyDescent="0.25">
      <c r="A358" s="18" t="s">
        <v>264</v>
      </c>
      <c r="B358" s="19" t="s">
        <v>265</v>
      </c>
      <c r="C358" s="164" t="s">
        <v>266</v>
      </c>
      <c r="D358" s="164"/>
      <c r="E358" s="164"/>
      <c r="F358" s="164"/>
      <c r="G358" s="164"/>
      <c r="H358" s="20" t="s">
        <v>64</v>
      </c>
      <c r="I358" s="21">
        <v>1</v>
      </c>
      <c r="J358" s="22">
        <v>1</v>
      </c>
      <c r="K358" s="22">
        <v>1</v>
      </c>
      <c r="L358" s="23"/>
      <c r="M358" s="21"/>
      <c r="N358" s="53">
        <v>1162.99</v>
      </c>
      <c r="O358" s="21"/>
      <c r="P358" s="31">
        <v>1162.99</v>
      </c>
      <c r="HY358" s="17"/>
      <c r="HZ358" s="17" t="s">
        <v>266</v>
      </c>
      <c r="IA358" s="17" t="s">
        <v>4</v>
      </c>
      <c r="IB358" s="17" t="s">
        <v>4</v>
      </c>
      <c r="IC358" s="17" t="s">
        <v>4</v>
      </c>
      <c r="ID358" s="17" t="s">
        <v>4</v>
      </c>
      <c r="IG358" s="17"/>
      <c r="IH358" s="7"/>
      <c r="II358" s="17"/>
      <c r="IJ358" s="17"/>
      <c r="IK358" s="17"/>
      <c r="IM358" s="17"/>
    </row>
    <row r="359" spans="1:262" customFormat="1" ht="15" x14ac:dyDescent="0.25">
      <c r="A359" s="41"/>
      <c r="B359" s="42"/>
      <c r="C359" s="161" t="s">
        <v>180</v>
      </c>
      <c r="D359" s="161"/>
      <c r="E359" s="161"/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2"/>
      <c r="HY359" s="17"/>
      <c r="HZ359" s="17"/>
      <c r="IA359" s="17"/>
      <c r="IB359" s="17"/>
      <c r="IC359" s="17"/>
      <c r="ID359" s="17"/>
      <c r="IG359" s="17"/>
      <c r="IH359" s="7"/>
      <c r="II359" s="17"/>
      <c r="IJ359" s="17"/>
      <c r="IK359" s="17"/>
      <c r="IM359" s="17"/>
      <c r="IO359" s="3" t="s">
        <v>180</v>
      </c>
      <c r="IP359" s="3" t="s">
        <v>4</v>
      </c>
      <c r="IQ359" s="3" t="s">
        <v>4</v>
      </c>
      <c r="IR359" s="3" t="s">
        <v>4</v>
      </c>
      <c r="IS359" s="3" t="s">
        <v>4</v>
      </c>
      <c r="IT359" s="3" t="s">
        <v>4</v>
      </c>
      <c r="IU359" s="3" t="s">
        <v>4</v>
      </c>
      <c r="IV359" s="3" t="s">
        <v>4</v>
      </c>
      <c r="IW359" s="3" t="s">
        <v>4</v>
      </c>
      <c r="IX359" s="3" t="s">
        <v>4</v>
      </c>
      <c r="IY359" s="3" t="s">
        <v>4</v>
      </c>
      <c r="IZ359" s="3" t="s">
        <v>4</v>
      </c>
      <c r="JA359" s="3" t="s">
        <v>4</v>
      </c>
      <c r="JB359" s="3" t="s">
        <v>4</v>
      </c>
    </row>
    <row r="360" spans="1:262" customFormat="1" ht="15" x14ac:dyDescent="0.25">
      <c r="A360" s="41"/>
      <c r="B360" s="42"/>
      <c r="C360" s="163" t="s">
        <v>75</v>
      </c>
      <c r="D360" s="163"/>
      <c r="E360" s="163"/>
      <c r="F360" s="163"/>
      <c r="G360" s="163"/>
      <c r="H360" s="20"/>
      <c r="I360" s="21"/>
      <c r="J360" s="21"/>
      <c r="K360" s="21"/>
      <c r="L360" s="23"/>
      <c r="M360" s="21"/>
      <c r="N360" s="23"/>
      <c r="O360" s="21"/>
      <c r="P360" s="31">
        <v>1162.99</v>
      </c>
      <c r="HY360" s="17"/>
      <c r="HZ360" s="17"/>
      <c r="IA360" s="17"/>
      <c r="IB360" s="17"/>
      <c r="IC360" s="17"/>
      <c r="ID360" s="17"/>
      <c r="IG360" s="17"/>
      <c r="IH360" s="7"/>
      <c r="II360" s="17" t="s">
        <v>75</v>
      </c>
      <c r="IJ360" s="17"/>
      <c r="IK360" s="17"/>
      <c r="IM360" s="17"/>
    </row>
    <row r="361" spans="1:262" customFormat="1" ht="0.75" customHeight="1" x14ac:dyDescent="0.25">
      <c r="A361" s="43"/>
      <c r="B361" s="44"/>
      <c r="C361" s="44"/>
      <c r="D361" s="44"/>
      <c r="E361" s="44"/>
      <c r="F361" s="44"/>
      <c r="G361" s="44"/>
      <c r="H361" s="45"/>
      <c r="I361" s="46"/>
      <c r="J361" s="46"/>
      <c r="K361" s="46"/>
      <c r="L361" s="47"/>
      <c r="M361" s="46"/>
      <c r="N361" s="47"/>
      <c r="O361" s="46"/>
      <c r="P361" s="48"/>
      <c r="HY361" s="17"/>
      <c r="HZ361" s="17"/>
      <c r="IA361" s="17"/>
      <c r="IB361" s="17"/>
      <c r="IC361" s="17"/>
      <c r="ID361" s="17"/>
      <c r="IG361" s="17"/>
      <c r="IH361" s="7"/>
      <c r="II361" s="17"/>
      <c r="IJ361" s="17"/>
      <c r="IK361" s="17"/>
      <c r="IM361" s="17"/>
    </row>
    <row r="362" spans="1:262" customFormat="1" ht="45.75" x14ac:dyDescent="0.25">
      <c r="A362" s="18" t="s">
        <v>267</v>
      </c>
      <c r="B362" s="19" t="s">
        <v>268</v>
      </c>
      <c r="C362" s="164" t="s">
        <v>103</v>
      </c>
      <c r="D362" s="164"/>
      <c r="E362" s="164"/>
      <c r="F362" s="164"/>
      <c r="G362" s="164"/>
      <c r="H362" s="20" t="s">
        <v>87</v>
      </c>
      <c r="I362" s="21">
        <v>0.26</v>
      </c>
      <c r="J362" s="22">
        <v>1</v>
      </c>
      <c r="K362" s="50">
        <v>0.26</v>
      </c>
      <c r="L362" s="23"/>
      <c r="M362" s="21"/>
      <c r="N362" s="24"/>
      <c r="O362" s="21"/>
      <c r="P362" s="25"/>
      <c r="HY362" s="17"/>
      <c r="HZ362" s="17" t="s">
        <v>103</v>
      </c>
      <c r="IA362" s="17" t="s">
        <v>4</v>
      </c>
      <c r="IB362" s="17" t="s">
        <v>4</v>
      </c>
      <c r="IC362" s="17" t="s">
        <v>4</v>
      </c>
      <c r="ID362" s="17" t="s">
        <v>4</v>
      </c>
      <c r="IG362" s="17"/>
      <c r="IH362" s="7"/>
      <c r="II362" s="17"/>
      <c r="IJ362" s="17"/>
      <c r="IK362" s="17"/>
      <c r="IM362" s="17"/>
    </row>
    <row r="363" spans="1:262" customFormat="1" ht="15" x14ac:dyDescent="0.25">
      <c r="A363" s="26"/>
      <c r="B363" s="6"/>
      <c r="C363" s="161" t="s">
        <v>269</v>
      </c>
      <c r="D363" s="161"/>
      <c r="E363" s="161"/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2"/>
      <c r="HY363" s="17"/>
      <c r="HZ363" s="17"/>
      <c r="IA363" s="17"/>
      <c r="IB363" s="17"/>
      <c r="IC363" s="17"/>
      <c r="ID363" s="17"/>
      <c r="IE363" s="3" t="s">
        <v>269</v>
      </c>
      <c r="IG363" s="17"/>
      <c r="IH363" s="7"/>
      <c r="II363" s="17"/>
      <c r="IJ363" s="17"/>
      <c r="IK363" s="17"/>
      <c r="IM363" s="17"/>
    </row>
    <row r="364" spans="1:262" customFormat="1" ht="15" x14ac:dyDescent="0.25">
      <c r="A364" s="29"/>
      <c r="B364" s="28"/>
      <c r="C364" s="163" t="s">
        <v>68</v>
      </c>
      <c r="D364" s="163"/>
      <c r="E364" s="163"/>
      <c r="F364" s="163"/>
      <c r="G364" s="163"/>
      <c r="H364" s="20"/>
      <c r="I364" s="21"/>
      <c r="J364" s="21"/>
      <c r="K364" s="21"/>
      <c r="L364" s="23"/>
      <c r="M364" s="21"/>
      <c r="N364" s="30"/>
      <c r="O364" s="21"/>
      <c r="P364" s="31">
        <v>4563.45</v>
      </c>
      <c r="Q364" s="32"/>
      <c r="R364" s="32"/>
      <c r="HY364" s="17"/>
      <c r="HZ364" s="17"/>
      <c r="IA364" s="17"/>
      <c r="IB364" s="17"/>
      <c r="IC364" s="17"/>
      <c r="ID364" s="17"/>
      <c r="IG364" s="17" t="s">
        <v>68</v>
      </c>
      <c r="IH364" s="7"/>
      <c r="II364" s="17"/>
      <c r="IJ364" s="17"/>
      <c r="IK364" s="17"/>
      <c r="IM364" s="17"/>
    </row>
    <row r="365" spans="1:262" customFormat="1" ht="15" x14ac:dyDescent="0.25">
      <c r="A365" s="33"/>
      <c r="B365" s="34"/>
      <c r="C365" s="165" t="s">
        <v>69</v>
      </c>
      <c r="D365" s="165"/>
      <c r="E365" s="165"/>
      <c r="F365" s="165"/>
      <c r="G365" s="165"/>
      <c r="H365" s="35"/>
      <c r="I365" s="36"/>
      <c r="J365" s="36"/>
      <c r="K365" s="36"/>
      <c r="L365" s="37"/>
      <c r="M365" s="36"/>
      <c r="N365" s="37"/>
      <c r="O365" s="36"/>
      <c r="P365" s="38">
        <v>4240.91</v>
      </c>
      <c r="HY365" s="17"/>
      <c r="HZ365" s="17"/>
      <c r="IA365" s="17"/>
      <c r="IB365" s="17"/>
      <c r="IC365" s="17"/>
      <c r="ID365" s="17"/>
      <c r="IG365" s="17"/>
      <c r="IH365" s="7" t="s">
        <v>69</v>
      </c>
      <c r="II365" s="17"/>
      <c r="IJ365" s="17"/>
      <c r="IK365" s="17"/>
      <c r="IM365" s="17"/>
    </row>
    <row r="366" spans="1:262" customFormat="1" ht="15" x14ac:dyDescent="0.25">
      <c r="A366" s="33"/>
      <c r="B366" s="34" t="s">
        <v>89</v>
      </c>
      <c r="C366" s="165" t="s">
        <v>90</v>
      </c>
      <c r="D366" s="165"/>
      <c r="E366" s="165"/>
      <c r="F366" s="165"/>
      <c r="G366" s="165"/>
      <c r="H366" s="35" t="s">
        <v>72</v>
      </c>
      <c r="I366" s="39">
        <v>97</v>
      </c>
      <c r="J366" s="36"/>
      <c r="K366" s="39">
        <v>97</v>
      </c>
      <c r="L366" s="37"/>
      <c r="M366" s="36"/>
      <c r="N366" s="37"/>
      <c r="O366" s="36"/>
      <c r="P366" s="38">
        <v>4113.68</v>
      </c>
      <c r="HY366" s="17"/>
      <c r="HZ366" s="17"/>
      <c r="IA366" s="17"/>
      <c r="IB366" s="17"/>
      <c r="IC366" s="17"/>
      <c r="ID366" s="17"/>
      <c r="IG366" s="17"/>
      <c r="IH366" s="7" t="s">
        <v>90</v>
      </c>
      <c r="II366" s="17"/>
      <c r="IJ366" s="17"/>
      <c r="IK366" s="17"/>
      <c r="IM366" s="17"/>
    </row>
    <row r="367" spans="1:262" customFormat="1" ht="15" x14ac:dyDescent="0.25">
      <c r="A367" s="33"/>
      <c r="B367" s="34" t="s">
        <v>91</v>
      </c>
      <c r="C367" s="165" t="s">
        <v>92</v>
      </c>
      <c r="D367" s="165"/>
      <c r="E367" s="165"/>
      <c r="F367" s="165"/>
      <c r="G367" s="165"/>
      <c r="H367" s="35" t="s">
        <v>72</v>
      </c>
      <c r="I367" s="39">
        <v>51</v>
      </c>
      <c r="J367" s="36"/>
      <c r="K367" s="39">
        <v>51</v>
      </c>
      <c r="L367" s="37"/>
      <c r="M367" s="36"/>
      <c r="N367" s="37"/>
      <c r="O367" s="36"/>
      <c r="P367" s="38">
        <v>2162.86</v>
      </c>
      <c r="HY367" s="17"/>
      <c r="HZ367" s="17"/>
      <c r="IA367" s="17"/>
      <c r="IB367" s="17"/>
      <c r="IC367" s="17"/>
      <c r="ID367" s="17"/>
      <c r="IG367" s="17"/>
      <c r="IH367" s="7" t="s">
        <v>92</v>
      </c>
      <c r="II367" s="17"/>
      <c r="IJ367" s="17"/>
      <c r="IK367" s="17"/>
      <c r="IM367" s="17"/>
    </row>
    <row r="368" spans="1:262" customFormat="1" ht="15" x14ac:dyDescent="0.25">
      <c r="A368" s="41"/>
      <c r="B368" s="42"/>
      <c r="C368" s="163" t="s">
        <v>75</v>
      </c>
      <c r="D368" s="163"/>
      <c r="E368" s="163"/>
      <c r="F368" s="163"/>
      <c r="G368" s="163"/>
      <c r="H368" s="20"/>
      <c r="I368" s="21"/>
      <c r="J368" s="21"/>
      <c r="K368" s="21"/>
      <c r="L368" s="23"/>
      <c r="M368" s="21"/>
      <c r="N368" s="30">
        <v>42017.5</v>
      </c>
      <c r="O368" s="21"/>
      <c r="P368" s="31">
        <v>10924.55</v>
      </c>
      <c r="HY368" s="17"/>
      <c r="HZ368" s="17"/>
      <c r="IA368" s="17"/>
      <c r="IB368" s="17"/>
      <c r="IC368" s="17"/>
      <c r="ID368" s="17"/>
      <c r="IG368" s="17"/>
      <c r="IH368" s="7"/>
      <c r="II368" s="17" t="s">
        <v>75</v>
      </c>
      <c r="IJ368" s="17"/>
      <c r="IK368" s="17"/>
      <c r="IM368" s="17"/>
    </row>
    <row r="369" spans="1:262" customFormat="1" ht="0.75" customHeight="1" x14ac:dyDescent="0.25">
      <c r="A369" s="43"/>
      <c r="B369" s="44"/>
      <c r="C369" s="44"/>
      <c r="D369" s="44"/>
      <c r="E369" s="44"/>
      <c r="F369" s="44"/>
      <c r="G369" s="44"/>
      <c r="H369" s="45"/>
      <c r="I369" s="46"/>
      <c r="J369" s="46"/>
      <c r="K369" s="46"/>
      <c r="L369" s="47"/>
      <c r="M369" s="46"/>
      <c r="N369" s="47"/>
      <c r="O369" s="46"/>
      <c r="P369" s="48"/>
      <c r="HY369" s="17"/>
      <c r="HZ369" s="17"/>
      <c r="IA369" s="17"/>
      <c r="IB369" s="17"/>
      <c r="IC369" s="17"/>
      <c r="ID369" s="17"/>
      <c r="IG369" s="17"/>
      <c r="IH369" s="7"/>
      <c r="II369" s="17"/>
      <c r="IJ369" s="17"/>
      <c r="IK369" s="17"/>
      <c r="IM369" s="17"/>
    </row>
    <row r="370" spans="1:262" customFormat="1" ht="33.75" x14ac:dyDescent="0.25">
      <c r="A370" s="18" t="s">
        <v>270</v>
      </c>
      <c r="B370" s="19" t="s">
        <v>271</v>
      </c>
      <c r="C370" s="164" t="s">
        <v>272</v>
      </c>
      <c r="D370" s="164"/>
      <c r="E370" s="164"/>
      <c r="F370" s="164"/>
      <c r="G370" s="164"/>
      <c r="H370" s="20" t="s">
        <v>64</v>
      </c>
      <c r="I370" s="21">
        <v>24</v>
      </c>
      <c r="J370" s="22">
        <v>1</v>
      </c>
      <c r="K370" s="22">
        <v>24</v>
      </c>
      <c r="L370" s="23"/>
      <c r="M370" s="21"/>
      <c r="N370" s="55">
        <v>890.66</v>
      </c>
      <c r="O370" s="21"/>
      <c r="P370" s="31">
        <v>21375.84</v>
      </c>
      <c r="HY370" s="17"/>
      <c r="HZ370" s="17" t="s">
        <v>272</v>
      </c>
      <c r="IA370" s="17" t="s">
        <v>4</v>
      </c>
      <c r="IB370" s="17" t="s">
        <v>4</v>
      </c>
      <c r="IC370" s="17" t="s">
        <v>4</v>
      </c>
      <c r="ID370" s="17" t="s">
        <v>4</v>
      </c>
      <c r="IG370" s="17"/>
      <c r="IH370" s="7"/>
      <c r="II370" s="17"/>
      <c r="IJ370" s="17"/>
      <c r="IK370" s="17"/>
      <c r="IM370" s="17"/>
    </row>
    <row r="371" spans="1:262" customFormat="1" ht="15" x14ac:dyDescent="0.25">
      <c r="A371" s="41"/>
      <c r="B371" s="42"/>
      <c r="C371" s="161" t="s">
        <v>180</v>
      </c>
      <c r="D371" s="161"/>
      <c r="E371" s="161"/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2"/>
      <c r="HY371" s="17"/>
      <c r="HZ371" s="17"/>
      <c r="IA371" s="17"/>
      <c r="IB371" s="17"/>
      <c r="IC371" s="17"/>
      <c r="ID371" s="17"/>
      <c r="IG371" s="17"/>
      <c r="IH371" s="7"/>
      <c r="II371" s="17"/>
      <c r="IJ371" s="17"/>
      <c r="IK371" s="17"/>
      <c r="IM371" s="17"/>
      <c r="IO371" s="3" t="s">
        <v>180</v>
      </c>
      <c r="IP371" s="3" t="s">
        <v>4</v>
      </c>
      <c r="IQ371" s="3" t="s">
        <v>4</v>
      </c>
      <c r="IR371" s="3" t="s">
        <v>4</v>
      </c>
      <c r="IS371" s="3" t="s">
        <v>4</v>
      </c>
      <c r="IT371" s="3" t="s">
        <v>4</v>
      </c>
      <c r="IU371" s="3" t="s">
        <v>4</v>
      </c>
      <c r="IV371" s="3" t="s">
        <v>4</v>
      </c>
      <c r="IW371" s="3" t="s">
        <v>4</v>
      </c>
      <c r="IX371" s="3" t="s">
        <v>4</v>
      </c>
      <c r="IY371" s="3" t="s">
        <v>4</v>
      </c>
      <c r="IZ371" s="3" t="s">
        <v>4</v>
      </c>
      <c r="JA371" s="3" t="s">
        <v>4</v>
      </c>
      <c r="JB371" s="3" t="s">
        <v>4</v>
      </c>
    </row>
    <row r="372" spans="1:262" customFormat="1" ht="15" x14ac:dyDescent="0.25">
      <c r="A372" s="41"/>
      <c r="B372" s="42"/>
      <c r="C372" s="163" t="s">
        <v>75</v>
      </c>
      <c r="D372" s="163"/>
      <c r="E372" s="163"/>
      <c r="F372" s="163"/>
      <c r="G372" s="163"/>
      <c r="H372" s="20"/>
      <c r="I372" s="21"/>
      <c r="J372" s="21"/>
      <c r="K372" s="21"/>
      <c r="L372" s="23"/>
      <c r="M372" s="21"/>
      <c r="N372" s="23"/>
      <c r="O372" s="21"/>
      <c r="P372" s="31">
        <v>21375.84</v>
      </c>
      <c r="HY372" s="17"/>
      <c r="HZ372" s="17"/>
      <c r="IA372" s="17"/>
      <c r="IB372" s="17"/>
      <c r="IC372" s="17"/>
      <c r="ID372" s="17"/>
      <c r="IG372" s="17"/>
      <c r="IH372" s="7"/>
      <c r="II372" s="17" t="s">
        <v>75</v>
      </c>
      <c r="IJ372" s="17"/>
      <c r="IK372" s="17"/>
      <c r="IM372" s="17"/>
    </row>
    <row r="373" spans="1:262" customFormat="1" ht="0.75" customHeight="1" x14ac:dyDescent="0.25">
      <c r="A373" s="43"/>
      <c r="B373" s="44"/>
      <c r="C373" s="44"/>
      <c r="D373" s="44"/>
      <c r="E373" s="44"/>
      <c r="F373" s="44"/>
      <c r="G373" s="44"/>
      <c r="H373" s="45"/>
      <c r="I373" s="46"/>
      <c r="J373" s="46"/>
      <c r="K373" s="46"/>
      <c r="L373" s="47"/>
      <c r="M373" s="46"/>
      <c r="N373" s="47"/>
      <c r="O373" s="46"/>
      <c r="P373" s="48"/>
      <c r="HY373" s="17"/>
      <c r="HZ373" s="17"/>
      <c r="IA373" s="17"/>
      <c r="IB373" s="17"/>
      <c r="IC373" s="17"/>
      <c r="ID373" s="17"/>
      <c r="IG373" s="17"/>
      <c r="IH373" s="7"/>
      <c r="II373" s="17"/>
      <c r="IJ373" s="17"/>
      <c r="IK373" s="17"/>
      <c r="IM373" s="17"/>
    </row>
    <row r="374" spans="1:262" customFormat="1" ht="33.75" x14ac:dyDescent="0.25">
      <c r="A374" s="18" t="s">
        <v>273</v>
      </c>
      <c r="B374" s="19" t="s">
        <v>274</v>
      </c>
      <c r="C374" s="164" t="s">
        <v>275</v>
      </c>
      <c r="D374" s="164"/>
      <c r="E374" s="164"/>
      <c r="F374" s="164"/>
      <c r="G374" s="164"/>
      <c r="H374" s="20" t="s">
        <v>64</v>
      </c>
      <c r="I374" s="21">
        <v>2</v>
      </c>
      <c r="J374" s="22">
        <v>1</v>
      </c>
      <c r="K374" s="22">
        <v>2</v>
      </c>
      <c r="L374" s="23"/>
      <c r="M374" s="21"/>
      <c r="N374" s="53">
        <v>3350.83</v>
      </c>
      <c r="O374" s="21"/>
      <c r="P374" s="31">
        <v>6701.66</v>
      </c>
      <c r="HY374" s="17"/>
      <c r="HZ374" s="17" t="s">
        <v>275</v>
      </c>
      <c r="IA374" s="17" t="s">
        <v>4</v>
      </c>
      <c r="IB374" s="17" t="s">
        <v>4</v>
      </c>
      <c r="IC374" s="17" t="s">
        <v>4</v>
      </c>
      <c r="ID374" s="17" t="s">
        <v>4</v>
      </c>
      <c r="IG374" s="17"/>
      <c r="IH374" s="7"/>
      <c r="II374" s="17"/>
      <c r="IJ374" s="17"/>
      <c r="IK374" s="17"/>
      <c r="IM374" s="17"/>
    </row>
    <row r="375" spans="1:262" customFormat="1" ht="15" x14ac:dyDescent="0.25">
      <c r="A375" s="41"/>
      <c r="B375" s="42"/>
      <c r="C375" s="161" t="s">
        <v>180</v>
      </c>
      <c r="D375" s="161"/>
      <c r="E375" s="161"/>
      <c r="F375" s="161"/>
      <c r="G375" s="161"/>
      <c r="H375" s="161"/>
      <c r="I375" s="161"/>
      <c r="J375" s="161"/>
      <c r="K375" s="161"/>
      <c r="L375" s="161"/>
      <c r="M375" s="161"/>
      <c r="N375" s="161"/>
      <c r="O375" s="161"/>
      <c r="P375" s="162"/>
      <c r="HY375" s="17"/>
      <c r="HZ375" s="17"/>
      <c r="IA375" s="17"/>
      <c r="IB375" s="17"/>
      <c r="IC375" s="17"/>
      <c r="ID375" s="17"/>
      <c r="IG375" s="17"/>
      <c r="IH375" s="7"/>
      <c r="II375" s="17"/>
      <c r="IJ375" s="17"/>
      <c r="IK375" s="17"/>
      <c r="IM375" s="17"/>
      <c r="IO375" s="3" t="s">
        <v>180</v>
      </c>
      <c r="IP375" s="3" t="s">
        <v>4</v>
      </c>
      <c r="IQ375" s="3" t="s">
        <v>4</v>
      </c>
      <c r="IR375" s="3" t="s">
        <v>4</v>
      </c>
      <c r="IS375" s="3" t="s">
        <v>4</v>
      </c>
      <c r="IT375" s="3" t="s">
        <v>4</v>
      </c>
      <c r="IU375" s="3" t="s">
        <v>4</v>
      </c>
      <c r="IV375" s="3" t="s">
        <v>4</v>
      </c>
      <c r="IW375" s="3" t="s">
        <v>4</v>
      </c>
      <c r="IX375" s="3" t="s">
        <v>4</v>
      </c>
      <c r="IY375" s="3" t="s">
        <v>4</v>
      </c>
      <c r="IZ375" s="3" t="s">
        <v>4</v>
      </c>
      <c r="JA375" s="3" t="s">
        <v>4</v>
      </c>
      <c r="JB375" s="3" t="s">
        <v>4</v>
      </c>
    </row>
    <row r="376" spans="1:262" customFormat="1" ht="15" x14ac:dyDescent="0.25">
      <c r="A376" s="41"/>
      <c r="B376" s="42"/>
      <c r="C376" s="163" t="s">
        <v>75</v>
      </c>
      <c r="D376" s="163"/>
      <c r="E376" s="163"/>
      <c r="F376" s="163"/>
      <c r="G376" s="163"/>
      <c r="H376" s="20"/>
      <c r="I376" s="21"/>
      <c r="J376" s="21"/>
      <c r="K376" s="21"/>
      <c r="L376" s="23"/>
      <c r="M376" s="21"/>
      <c r="N376" s="23"/>
      <c r="O376" s="21"/>
      <c r="P376" s="31">
        <v>6701.66</v>
      </c>
      <c r="HY376" s="17"/>
      <c r="HZ376" s="17"/>
      <c r="IA376" s="17"/>
      <c r="IB376" s="17"/>
      <c r="IC376" s="17"/>
      <c r="ID376" s="17"/>
      <c r="IG376" s="17"/>
      <c r="IH376" s="7"/>
      <c r="II376" s="17" t="s">
        <v>75</v>
      </c>
      <c r="IJ376" s="17"/>
      <c r="IK376" s="17"/>
      <c r="IM376" s="17"/>
    </row>
    <row r="377" spans="1:262" customFormat="1" ht="0.75" customHeight="1" x14ac:dyDescent="0.25">
      <c r="A377" s="43"/>
      <c r="B377" s="44"/>
      <c r="C377" s="44"/>
      <c r="D377" s="44"/>
      <c r="E377" s="44"/>
      <c r="F377" s="44"/>
      <c r="G377" s="44"/>
      <c r="H377" s="45"/>
      <c r="I377" s="46"/>
      <c r="J377" s="46"/>
      <c r="K377" s="46"/>
      <c r="L377" s="47"/>
      <c r="M377" s="46"/>
      <c r="N377" s="47"/>
      <c r="O377" s="46"/>
      <c r="P377" s="48"/>
      <c r="HY377" s="17"/>
      <c r="HZ377" s="17"/>
      <c r="IA377" s="17"/>
      <c r="IB377" s="17"/>
      <c r="IC377" s="17"/>
      <c r="ID377" s="17"/>
      <c r="IG377" s="17"/>
      <c r="IH377" s="7"/>
      <c r="II377" s="17"/>
      <c r="IJ377" s="17"/>
      <c r="IK377" s="17"/>
      <c r="IM377" s="17"/>
    </row>
    <row r="378" spans="1:262" customFormat="1" ht="23.25" x14ac:dyDescent="0.25">
      <c r="A378" s="18" t="s">
        <v>276</v>
      </c>
      <c r="B378" s="19" t="s">
        <v>277</v>
      </c>
      <c r="C378" s="164" t="s">
        <v>278</v>
      </c>
      <c r="D378" s="164"/>
      <c r="E378" s="164"/>
      <c r="F378" s="164"/>
      <c r="G378" s="164"/>
      <c r="H378" s="20" t="s">
        <v>121</v>
      </c>
      <c r="I378" s="21">
        <v>0.3</v>
      </c>
      <c r="J378" s="22">
        <v>1</v>
      </c>
      <c r="K378" s="51">
        <v>0.3</v>
      </c>
      <c r="L378" s="23"/>
      <c r="M378" s="21"/>
      <c r="N378" s="24"/>
      <c r="O378" s="21"/>
      <c r="P378" s="25"/>
      <c r="HY378" s="17"/>
      <c r="HZ378" s="17" t="s">
        <v>278</v>
      </c>
      <c r="IA378" s="17" t="s">
        <v>4</v>
      </c>
      <c r="IB378" s="17" t="s">
        <v>4</v>
      </c>
      <c r="IC378" s="17" t="s">
        <v>4</v>
      </c>
      <c r="ID378" s="17" t="s">
        <v>4</v>
      </c>
      <c r="IG378" s="17"/>
      <c r="IH378" s="7"/>
      <c r="II378" s="17"/>
      <c r="IJ378" s="17"/>
      <c r="IK378" s="17"/>
      <c r="IM378" s="17"/>
    </row>
    <row r="379" spans="1:262" customFormat="1" ht="15" x14ac:dyDescent="0.25">
      <c r="A379" s="26"/>
      <c r="B379" s="6"/>
      <c r="C379" s="161" t="s">
        <v>279</v>
      </c>
      <c r="D379" s="161"/>
      <c r="E379" s="161"/>
      <c r="F379" s="161"/>
      <c r="G379" s="161"/>
      <c r="H379" s="161"/>
      <c r="I379" s="161"/>
      <c r="J379" s="161"/>
      <c r="K379" s="161"/>
      <c r="L379" s="161"/>
      <c r="M379" s="161"/>
      <c r="N379" s="161"/>
      <c r="O379" s="161"/>
      <c r="P379" s="162"/>
      <c r="HY379" s="17"/>
      <c r="HZ379" s="17"/>
      <c r="IA379" s="17"/>
      <c r="IB379" s="17"/>
      <c r="IC379" s="17"/>
      <c r="ID379" s="17"/>
      <c r="IE379" s="3" t="s">
        <v>279</v>
      </c>
      <c r="IG379" s="17"/>
      <c r="IH379" s="7"/>
      <c r="II379" s="17"/>
      <c r="IJ379" s="17"/>
      <c r="IK379" s="17"/>
      <c r="IM379" s="17"/>
    </row>
    <row r="380" spans="1:262" customFormat="1" ht="15" x14ac:dyDescent="0.25">
      <c r="A380" s="29"/>
      <c r="B380" s="28"/>
      <c r="C380" s="163" t="s">
        <v>68</v>
      </c>
      <c r="D380" s="163"/>
      <c r="E380" s="163"/>
      <c r="F380" s="163"/>
      <c r="G380" s="163"/>
      <c r="H380" s="20"/>
      <c r="I380" s="21"/>
      <c r="J380" s="21"/>
      <c r="K380" s="21"/>
      <c r="L380" s="23"/>
      <c r="M380" s="21"/>
      <c r="N380" s="30"/>
      <c r="O380" s="21"/>
      <c r="P380" s="31">
        <v>2297.4</v>
      </c>
      <c r="Q380" s="32"/>
      <c r="R380" s="32"/>
      <c r="HY380" s="17"/>
      <c r="HZ380" s="17"/>
      <c r="IA380" s="17"/>
      <c r="IB380" s="17"/>
      <c r="IC380" s="17"/>
      <c r="ID380" s="17"/>
      <c r="IG380" s="17" t="s">
        <v>68</v>
      </c>
      <c r="IH380" s="7"/>
      <c r="II380" s="17"/>
      <c r="IJ380" s="17"/>
      <c r="IK380" s="17"/>
      <c r="IM380" s="17"/>
    </row>
    <row r="381" spans="1:262" customFormat="1" ht="15" x14ac:dyDescent="0.25">
      <c r="A381" s="33"/>
      <c r="B381" s="34"/>
      <c r="C381" s="165" t="s">
        <v>69</v>
      </c>
      <c r="D381" s="165"/>
      <c r="E381" s="165"/>
      <c r="F381" s="165"/>
      <c r="G381" s="165"/>
      <c r="H381" s="35"/>
      <c r="I381" s="36"/>
      <c r="J381" s="36"/>
      <c r="K381" s="36"/>
      <c r="L381" s="37"/>
      <c r="M381" s="36"/>
      <c r="N381" s="37"/>
      <c r="O381" s="36"/>
      <c r="P381" s="38">
        <v>1961.37</v>
      </c>
      <c r="HY381" s="17"/>
      <c r="HZ381" s="17"/>
      <c r="IA381" s="17"/>
      <c r="IB381" s="17"/>
      <c r="IC381" s="17"/>
      <c r="ID381" s="17"/>
      <c r="IG381" s="17"/>
      <c r="IH381" s="7" t="s">
        <v>69</v>
      </c>
      <c r="II381" s="17"/>
      <c r="IJ381" s="17"/>
      <c r="IK381" s="17"/>
      <c r="IM381" s="17"/>
    </row>
    <row r="382" spans="1:262" customFormat="1" ht="15" x14ac:dyDescent="0.25">
      <c r="A382" s="33"/>
      <c r="B382" s="34" t="s">
        <v>89</v>
      </c>
      <c r="C382" s="165" t="s">
        <v>90</v>
      </c>
      <c r="D382" s="165"/>
      <c r="E382" s="165"/>
      <c r="F382" s="165"/>
      <c r="G382" s="165"/>
      <c r="H382" s="35" t="s">
        <v>72</v>
      </c>
      <c r="I382" s="39">
        <v>97</v>
      </c>
      <c r="J382" s="36"/>
      <c r="K382" s="39">
        <v>97</v>
      </c>
      <c r="L382" s="37"/>
      <c r="M382" s="36"/>
      <c r="N382" s="37"/>
      <c r="O382" s="36"/>
      <c r="P382" s="38">
        <v>1902.53</v>
      </c>
      <c r="HY382" s="17"/>
      <c r="HZ382" s="17"/>
      <c r="IA382" s="17"/>
      <c r="IB382" s="17"/>
      <c r="IC382" s="17"/>
      <c r="ID382" s="17"/>
      <c r="IG382" s="17"/>
      <c r="IH382" s="7" t="s">
        <v>90</v>
      </c>
      <c r="II382" s="17"/>
      <c r="IJ382" s="17"/>
      <c r="IK382" s="17"/>
      <c r="IM382" s="17"/>
    </row>
    <row r="383" spans="1:262" customFormat="1" ht="15" x14ac:dyDescent="0.25">
      <c r="A383" s="33"/>
      <c r="B383" s="34" t="s">
        <v>91</v>
      </c>
      <c r="C383" s="165" t="s">
        <v>92</v>
      </c>
      <c r="D383" s="165"/>
      <c r="E383" s="165"/>
      <c r="F383" s="165"/>
      <c r="G383" s="165"/>
      <c r="H383" s="35" t="s">
        <v>72</v>
      </c>
      <c r="I383" s="39">
        <v>51</v>
      </c>
      <c r="J383" s="36"/>
      <c r="K383" s="39">
        <v>51</v>
      </c>
      <c r="L383" s="37"/>
      <c r="M383" s="36"/>
      <c r="N383" s="37"/>
      <c r="O383" s="36"/>
      <c r="P383" s="38">
        <v>1000.3</v>
      </c>
      <c r="HY383" s="17"/>
      <c r="HZ383" s="17"/>
      <c r="IA383" s="17"/>
      <c r="IB383" s="17"/>
      <c r="IC383" s="17"/>
      <c r="ID383" s="17"/>
      <c r="IG383" s="17"/>
      <c r="IH383" s="7" t="s">
        <v>92</v>
      </c>
      <c r="II383" s="17"/>
      <c r="IJ383" s="17"/>
      <c r="IK383" s="17"/>
      <c r="IM383" s="17"/>
    </row>
    <row r="384" spans="1:262" customFormat="1" ht="15" x14ac:dyDescent="0.25">
      <c r="A384" s="41"/>
      <c r="B384" s="42"/>
      <c r="C384" s="163" t="s">
        <v>75</v>
      </c>
      <c r="D384" s="163"/>
      <c r="E384" s="163"/>
      <c r="F384" s="163"/>
      <c r="G384" s="163"/>
      <c r="H384" s="20"/>
      <c r="I384" s="21"/>
      <c r="J384" s="21"/>
      <c r="K384" s="21"/>
      <c r="L384" s="23"/>
      <c r="M384" s="21"/>
      <c r="N384" s="30">
        <v>17460.57</v>
      </c>
      <c r="O384" s="21"/>
      <c r="P384" s="31">
        <v>5238.17</v>
      </c>
      <c r="HY384" s="17"/>
      <c r="HZ384" s="17"/>
      <c r="IA384" s="17"/>
      <c r="IB384" s="17"/>
      <c r="IC384" s="17"/>
      <c r="ID384" s="17"/>
      <c r="IG384" s="17"/>
      <c r="IH384" s="7"/>
      <c r="II384" s="17" t="s">
        <v>75</v>
      </c>
      <c r="IJ384" s="17"/>
      <c r="IK384" s="17"/>
      <c r="IM384" s="17"/>
    </row>
    <row r="385" spans="1:262" customFormat="1" ht="0.75" customHeight="1" x14ac:dyDescent="0.25">
      <c r="A385" s="43"/>
      <c r="B385" s="44"/>
      <c r="C385" s="44"/>
      <c r="D385" s="44"/>
      <c r="E385" s="44"/>
      <c r="F385" s="44"/>
      <c r="G385" s="44"/>
      <c r="H385" s="45"/>
      <c r="I385" s="46"/>
      <c r="J385" s="46"/>
      <c r="K385" s="46"/>
      <c r="L385" s="47"/>
      <c r="M385" s="46"/>
      <c r="N385" s="47"/>
      <c r="O385" s="46"/>
      <c r="P385" s="48"/>
      <c r="HY385" s="17"/>
      <c r="HZ385" s="17"/>
      <c r="IA385" s="17"/>
      <c r="IB385" s="17"/>
      <c r="IC385" s="17"/>
      <c r="ID385" s="17"/>
      <c r="IG385" s="17"/>
      <c r="IH385" s="7"/>
      <c r="II385" s="17"/>
      <c r="IJ385" s="17"/>
      <c r="IK385" s="17"/>
      <c r="IM385" s="17"/>
    </row>
    <row r="386" spans="1:262" customFormat="1" ht="33.75" x14ac:dyDescent="0.25">
      <c r="A386" s="18" t="s">
        <v>280</v>
      </c>
      <c r="B386" s="19" t="s">
        <v>281</v>
      </c>
      <c r="C386" s="164" t="s">
        <v>282</v>
      </c>
      <c r="D386" s="164"/>
      <c r="E386" s="164"/>
      <c r="F386" s="164"/>
      <c r="G386" s="164"/>
      <c r="H386" s="20" t="s">
        <v>283</v>
      </c>
      <c r="I386" s="21">
        <v>30</v>
      </c>
      <c r="J386" s="22">
        <v>1</v>
      </c>
      <c r="K386" s="22">
        <v>30</v>
      </c>
      <c r="L386" s="23"/>
      <c r="M386" s="21"/>
      <c r="N386" s="55">
        <v>637.55999999999995</v>
      </c>
      <c r="O386" s="21"/>
      <c r="P386" s="31">
        <v>19126.8</v>
      </c>
      <c r="HY386" s="17"/>
      <c r="HZ386" s="17" t="s">
        <v>282</v>
      </c>
      <c r="IA386" s="17" t="s">
        <v>4</v>
      </c>
      <c r="IB386" s="17" t="s">
        <v>4</v>
      </c>
      <c r="IC386" s="17" t="s">
        <v>4</v>
      </c>
      <c r="ID386" s="17" t="s">
        <v>4</v>
      </c>
      <c r="IG386" s="17"/>
      <c r="IH386" s="7"/>
      <c r="II386" s="17"/>
      <c r="IJ386" s="17"/>
      <c r="IK386" s="17"/>
      <c r="IM386" s="17"/>
    </row>
    <row r="387" spans="1:262" customFormat="1" ht="15" x14ac:dyDescent="0.25">
      <c r="A387" s="41"/>
      <c r="B387" s="42"/>
      <c r="C387" s="161" t="s">
        <v>180</v>
      </c>
      <c r="D387" s="161"/>
      <c r="E387" s="161"/>
      <c r="F387" s="161"/>
      <c r="G387" s="161"/>
      <c r="H387" s="161"/>
      <c r="I387" s="161"/>
      <c r="J387" s="161"/>
      <c r="K387" s="161"/>
      <c r="L387" s="161"/>
      <c r="M387" s="161"/>
      <c r="N387" s="161"/>
      <c r="O387" s="161"/>
      <c r="P387" s="162"/>
      <c r="HY387" s="17"/>
      <c r="HZ387" s="17"/>
      <c r="IA387" s="17"/>
      <c r="IB387" s="17"/>
      <c r="IC387" s="17"/>
      <c r="ID387" s="17"/>
      <c r="IG387" s="17"/>
      <c r="IH387" s="7"/>
      <c r="II387" s="17"/>
      <c r="IJ387" s="17"/>
      <c r="IK387" s="17"/>
      <c r="IM387" s="17"/>
      <c r="IO387" s="3" t="s">
        <v>180</v>
      </c>
      <c r="IP387" s="3" t="s">
        <v>4</v>
      </c>
      <c r="IQ387" s="3" t="s">
        <v>4</v>
      </c>
      <c r="IR387" s="3" t="s">
        <v>4</v>
      </c>
      <c r="IS387" s="3" t="s">
        <v>4</v>
      </c>
      <c r="IT387" s="3" t="s">
        <v>4</v>
      </c>
      <c r="IU387" s="3" t="s">
        <v>4</v>
      </c>
      <c r="IV387" s="3" t="s">
        <v>4</v>
      </c>
      <c r="IW387" s="3" t="s">
        <v>4</v>
      </c>
      <c r="IX387" s="3" t="s">
        <v>4</v>
      </c>
      <c r="IY387" s="3" t="s">
        <v>4</v>
      </c>
      <c r="IZ387" s="3" t="s">
        <v>4</v>
      </c>
      <c r="JA387" s="3" t="s">
        <v>4</v>
      </c>
      <c r="JB387" s="3" t="s">
        <v>4</v>
      </c>
    </row>
    <row r="388" spans="1:262" customFormat="1" ht="15" x14ac:dyDescent="0.25">
      <c r="A388" s="41"/>
      <c r="B388" s="42"/>
      <c r="C388" s="163" t="s">
        <v>75</v>
      </c>
      <c r="D388" s="163"/>
      <c r="E388" s="163"/>
      <c r="F388" s="163"/>
      <c r="G388" s="163"/>
      <c r="H388" s="20"/>
      <c r="I388" s="21"/>
      <c r="J388" s="21"/>
      <c r="K388" s="21"/>
      <c r="L388" s="23"/>
      <c r="M388" s="21"/>
      <c r="N388" s="23"/>
      <c r="O388" s="21"/>
      <c r="P388" s="31">
        <v>19126.8</v>
      </c>
      <c r="HY388" s="17"/>
      <c r="HZ388" s="17"/>
      <c r="IA388" s="17"/>
      <c r="IB388" s="17"/>
      <c r="IC388" s="17"/>
      <c r="ID388" s="17"/>
      <c r="IG388" s="17"/>
      <c r="IH388" s="7"/>
      <c r="II388" s="17" t="s">
        <v>75</v>
      </c>
      <c r="IJ388" s="17"/>
      <c r="IK388" s="17"/>
      <c r="IM388" s="17"/>
    </row>
    <row r="389" spans="1:262" customFormat="1" ht="0.75" customHeight="1" x14ac:dyDescent="0.25">
      <c r="A389" s="43"/>
      <c r="B389" s="44"/>
      <c r="C389" s="44"/>
      <c r="D389" s="44"/>
      <c r="E389" s="44"/>
      <c r="F389" s="44"/>
      <c r="G389" s="44"/>
      <c r="H389" s="45"/>
      <c r="I389" s="46"/>
      <c r="J389" s="46"/>
      <c r="K389" s="46"/>
      <c r="L389" s="47"/>
      <c r="M389" s="46"/>
      <c r="N389" s="47"/>
      <c r="O389" s="46"/>
      <c r="P389" s="48"/>
      <c r="HY389" s="17"/>
      <c r="HZ389" s="17"/>
      <c r="IA389" s="17"/>
      <c r="IB389" s="17"/>
      <c r="IC389" s="17"/>
      <c r="ID389" s="17"/>
      <c r="IG389" s="17"/>
      <c r="IH389" s="7"/>
      <c r="II389" s="17"/>
      <c r="IJ389" s="17"/>
      <c r="IK389" s="17"/>
      <c r="IM389" s="17"/>
    </row>
    <row r="390" spans="1:262" customFormat="1" ht="15" x14ac:dyDescent="0.25">
      <c r="A390" s="166" t="s">
        <v>284</v>
      </c>
      <c r="B390" s="167"/>
      <c r="C390" s="167"/>
      <c r="D390" s="167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8"/>
      <c r="HY390" s="17"/>
      <c r="HZ390" s="17"/>
      <c r="IA390" s="17"/>
      <c r="IB390" s="17"/>
      <c r="IC390" s="17"/>
      <c r="ID390" s="17"/>
      <c r="IG390" s="17"/>
      <c r="IH390" s="7"/>
      <c r="II390" s="17"/>
      <c r="IJ390" s="17" t="s">
        <v>284</v>
      </c>
      <c r="IK390" s="17"/>
      <c r="IM390" s="17"/>
    </row>
    <row r="391" spans="1:262" customFormat="1" ht="15" x14ac:dyDescent="0.25">
      <c r="A391" s="18" t="s">
        <v>285</v>
      </c>
      <c r="B391" s="19" t="s">
        <v>286</v>
      </c>
      <c r="C391" s="164" t="s">
        <v>86</v>
      </c>
      <c r="D391" s="164"/>
      <c r="E391" s="164"/>
      <c r="F391" s="164"/>
      <c r="G391" s="164"/>
      <c r="H391" s="20" t="s">
        <v>87</v>
      </c>
      <c r="I391" s="21">
        <v>0.66</v>
      </c>
      <c r="J391" s="22">
        <v>1</v>
      </c>
      <c r="K391" s="50">
        <v>0.66</v>
      </c>
      <c r="L391" s="23"/>
      <c r="M391" s="21"/>
      <c r="N391" s="24"/>
      <c r="O391" s="21"/>
      <c r="P391" s="25"/>
      <c r="HY391" s="17"/>
      <c r="HZ391" s="17" t="s">
        <v>86</v>
      </c>
      <c r="IA391" s="17" t="s">
        <v>4</v>
      </c>
      <c r="IB391" s="17" t="s">
        <v>4</v>
      </c>
      <c r="IC391" s="17" t="s">
        <v>4</v>
      </c>
      <c r="ID391" s="17" t="s">
        <v>4</v>
      </c>
      <c r="IG391" s="17"/>
      <c r="IH391" s="7"/>
      <c r="II391" s="17"/>
      <c r="IJ391" s="17"/>
      <c r="IK391" s="17"/>
      <c r="IM391" s="17"/>
    </row>
    <row r="392" spans="1:262" customFormat="1" ht="15" x14ac:dyDescent="0.25">
      <c r="A392" s="26"/>
      <c r="B392" s="6"/>
      <c r="C392" s="161" t="s">
        <v>287</v>
      </c>
      <c r="D392" s="161"/>
      <c r="E392" s="161"/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2"/>
      <c r="HY392" s="17"/>
      <c r="HZ392" s="17"/>
      <c r="IA392" s="17"/>
      <c r="IB392" s="17"/>
      <c r="IC392" s="17"/>
      <c r="ID392" s="17"/>
      <c r="IE392" s="3" t="s">
        <v>287</v>
      </c>
      <c r="IG392" s="17"/>
      <c r="IH392" s="7"/>
      <c r="II392" s="17"/>
      <c r="IJ392" s="17"/>
      <c r="IK392" s="17"/>
      <c r="IM392" s="17"/>
    </row>
    <row r="393" spans="1:262" customFormat="1" ht="15" x14ac:dyDescent="0.25">
      <c r="A393" s="29"/>
      <c r="B393" s="28"/>
      <c r="C393" s="163" t="s">
        <v>68</v>
      </c>
      <c r="D393" s="163"/>
      <c r="E393" s="163"/>
      <c r="F393" s="163"/>
      <c r="G393" s="163"/>
      <c r="H393" s="20"/>
      <c r="I393" s="21"/>
      <c r="J393" s="21"/>
      <c r="K393" s="21"/>
      <c r="L393" s="23"/>
      <c r="M393" s="21"/>
      <c r="N393" s="30"/>
      <c r="O393" s="21"/>
      <c r="P393" s="31">
        <v>26344.03</v>
      </c>
      <c r="Q393" s="32"/>
      <c r="R393" s="32"/>
      <c r="HY393" s="17"/>
      <c r="HZ393" s="17"/>
      <c r="IA393" s="17"/>
      <c r="IB393" s="17"/>
      <c r="IC393" s="17"/>
      <c r="ID393" s="17"/>
      <c r="IG393" s="17" t="s">
        <v>68</v>
      </c>
      <c r="IH393" s="7"/>
      <c r="II393" s="17"/>
      <c r="IJ393" s="17"/>
      <c r="IK393" s="17"/>
      <c r="IM393" s="17"/>
    </row>
    <row r="394" spans="1:262" customFormat="1" ht="15" x14ac:dyDescent="0.25">
      <c r="A394" s="33"/>
      <c r="B394" s="34"/>
      <c r="C394" s="165" t="s">
        <v>69</v>
      </c>
      <c r="D394" s="165"/>
      <c r="E394" s="165"/>
      <c r="F394" s="165"/>
      <c r="G394" s="165"/>
      <c r="H394" s="35"/>
      <c r="I394" s="36"/>
      <c r="J394" s="36"/>
      <c r="K394" s="36"/>
      <c r="L394" s="37"/>
      <c r="M394" s="36"/>
      <c r="N394" s="37"/>
      <c r="O394" s="36"/>
      <c r="P394" s="38">
        <v>24669.53</v>
      </c>
      <c r="HY394" s="17"/>
      <c r="HZ394" s="17"/>
      <c r="IA394" s="17"/>
      <c r="IB394" s="17"/>
      <c r="IC394" s="17"/>
      <c r="ID394" s="17"/>
      <c r="IG394" s="17"/>
      <c r="IH394" s="7" t="s">
        <v>69</v>
      </c>
      <c r="II394" s="17"/>
      <c r="IJ394" s="17"/>
      <c r="IK394" s="17"/>
      <c r="IM394" s="17"/>
    </row>
    <row r="395" spans="1:262" customFormat="1" ht="15" x14ac:dyDescent="0.25">
      <c r="A395" s="33"/>
      <c r="B395" s="34" t="s">
        <v>89</v>
      </c>
      <c r="C395" s="165" t="s">
        <v>90</v>
      </c>
      <c r="D395" s="165"/>
      <c r="E395" s="165"/>
      <c r="F395" s="165"/>
      <c r="G395" s="165"/>
      <c r="H395" s="35" t="s">
        <v>72</v>
      </c>
      <c r="I395" s="39">
        <v>97</v>
      </c>
      <c r="J395" s="36"/>
      <c r="K395" s="39">
        <v>97</v>
      </c>
      <c r="L395" s="37"/>
      <c r="M395" s="36"/>
      <c r="N395" s="37"/>
      <c r="O395" s="36"/>
      <c r="P395" s="38">
        <v>23929.439999999999</v>
      </c>
      <c r="HY395" s="17"/>
      <c r="HZ395" s="17"/>
      <c r="IA395" s="17"/>
      <c r="IB395" s="17"/>
      <c r="IC395" s="17"/>
      <c r="ID395" s="17"/>
      <c r="IG395" s="17"/>
      <c r="IH395" s="7" t="s">
        <v>90</v>
      </c>
      <c r="II395" s="17"/>
      <c r="IJ395" s="17"/>
      <c r="IK395" s="17"/>
      <c r="IM395" s="17"/>
    </row>
    <row r="396" spans="1:262" customFormat="1" ht="15" x14ac:dyDescent="0.25">
      <c r="A396" s="33"/>
      <c r="B396" s="34" t="s">
        <v>91</v>
      </c>
      <c r="C396" s="165" t="s">
        <v>92</v>
      </c>
      <c r="D396" s="165"/>
      <c r="E396" s="165"/>
      <c r="F396" s="165"/>
      <c r="G396" s="165"/>
      <c r="H396" s="35" t="s">
        <v>72</v>
      </c>
      <c r="I396" s="39">
        <v>51</v>
      </c>
      <c r="J396" s="36"/>
      <c r="K396" s="39">
        <v>51</v>
      </c>
      <c r="L396" s="37"/>
      <c r="M396" s="36"/>
      <c r="N396" s="37"/>
      <c r="O396" s="36"/>
      <c r="P396" s="38">
        <v>12581.46</v>
      </c>
      <c r="HY396" s="17"/>
      <c r="HZ396" s="17"/>
      <c r="IA396" s="17"/>
      <c r="IB396" s="17"/>
      <c r="IC396" s="17"/>
      <c r="ID396" s="17"/>
      <c r="IG396" s="17"/>
      <c r="IH396" s="7" t="s">
        <v>92</v>
      </c>
      <c r="II396" s="17"/>
      <c r="IJ396" s="17"/>
      <c r="IK396" s="17"/>
      <c r="IM396" s="17"/>
    </row>
    <row r="397" spans="1:262" customFormat="1" ht="15" x14ac:dyDescent="0.25">
      <c r="A397" s="41"/>
      <c r="B397" s="42"/>
      <c r="C397" s="163" t="s">
        <v>75</v>
      </c>
      <c r="D397" s="163"/>
      <c r="E397" s="163"/>
      <c r="F397" s="163"/>
      <c r="G397" s="163"/>
      <c r="H397" s="20"/>
      <c r="I397" s="21"/>
      <c r="J397" s="21"/>
      <c r="K397" s="21"/>
      <c r="L397" s="23"/>
      <c r="M397" s="21"/>
      <c r="N397" s="30">
        <v>95978</v>
      </c>
      <c r="O397" s="21"/>
      <c r="P397" s="31">
        <v>63345.48</v>
      </c>
      <c r="HY397" s="17"/>
      <c r="HZ397" s="17"/>
      <c r="IA397" s="17"/>
      <c r="IB397" s="17"/>
      <c r="IC397" s="17"/>
      <c r="ID397" s="17"/>
      <c r="IG397" s="17"/>
      <c r="IH397" s="7"/>
      <c r="II397" s="17" t="s">
        <v>75</v>
      </c>
      <c r="IJ397" s="17"/>
      <c r="IK397" s="17"/>
      <c r="IM397" s="17"/>
    </row>
    <row r="398" spans="1:262" customFormat="1" ht="0.75" customHeight="1" x14ac:dyDescent="0.25">
      <c r="A398" s="43"/>
      <c r="B398" s="44"/>
      <c r="C398" s="44"/>
      <c r="D398" s="44"/>
      <c r="E398" s="44"/>
      <c r="F398" s="44"/>
      <c r="G398" s="44"/>
      <c r="H398" s="45"/>
      <c r="I398" s="46"/>
      <c r="J398" s="46"/>
      <c r="K398" s="46"/>
      <c r="L398" s="47"/>
      <c r="M398" s="46"/>
      <c r="N398" s="47"/>
      <c r="O398" s="46"/>
      <c r="P398" s="48"/>
      <c r="HY398" s="17"/>
      <c r="HZ398" s="17"/>
      <c r="IA398" s="17"/>
      <c r="IB398" s="17"/>
      <c r="IC398" s="17"/>
      <c r="ID398" s="17"/>
      <c r="IG398" s="17"/>
      <c r="IH398" s="7"/>
      <c r="II398" s="17"/>
      <c r="IJ398" s="17"/>
      <c r="IK398" s="17"/>
      <c r="IM398" s="17"/>
    </row>
    <row r="399" spans="1:262" customFormat="1" ht="33.75" x14ac:dyDescent="0.25">
      <c r="A399" s="18" t="s">
        <v>288</v>
      </c>
      <c r="B399" s="19" t="s">
        <v>289</v>
      </c>
      <c r="C399" s="164" t="s">
        <v>290</v>
      </c>
      <c r="D399" s="164"/>
      <c r="E399" s="164"/>
      <c r="F399" s="164"/>
      <c r="G399" s="164"/>
      <c r="H399" s="20" t="s">
        <v>64</v>
      </c>
      <c r="I399" s="21">
        <v>63</v>
      </c>
      <c r="J399" s="22">
        <v>1</v>
      </c>
      <c r="K399" s="22">
        <v>63</v>
      </c>
      <c r="L399" s="23"/>
      <c r="M399" s="21"/>
      <c r="N399" s="55">
        <v>419.98</v>
      </c>
      <c r="O399" s="21"/>
      <c r="P399" s="31">
        <v>26458.74</v>
      </c>
      <c r="HY399" s="17"/>
      <c r="HZ399" s="17" t="s">
        <v>290</v>
      </c>
      <c r="IA399" s="17" t="s">
        <v>4</v>
      </c>
      <c r="IB399" s="17" t="s">
        <v>4</v>
      </c>
      <c r="IC399" s="17" t="s">
        <v>4</v>
      </c>
      <c r="ID399" s="17" t="s">
        <v>4</v>
      </c>
      <c r="IG399" s="17"/>
      <c r="IH399" s="7"/>
      <c r="II399" s="17"/>
      <c r="IJ399" s="17"/>
      <c r="IK399" s="17"/>
      <c r="IM399" s="17"/>
    </row>
    <row r="400" spans="1:262" customFormat="1" ht="15" x14ac:dyDescent="0.25">
      <c r="A400" s="41"/>
      <c r="B400" s="42"/>
      <c r="C400" s="161" t="s">
        <v>180</v>
      </c>
      <c r="D400" s="161"/>
      <c r="E400" s="161"/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2"/>
      <c r="HY400" s="17"/>
      <c r="HZ400" s="17"/>
      <c r="IA400" s="17"/>
      <c r="IB400" s="17"/>
      <c r="IC400" s="17"/>
      <c r="ID400" s="17"/>
      <c r="IG400" s="17"/>
      <c r="IH400" s="7"/>
      <c r="II400" s="17"/>
      <c r="IJ400" s="17"/>
      <c r="IK400" s="17"/>
      <c r="IM400" s="17"/>
      <c r="IO400" s="3" t="s">
        <v>180</v>
      </c>
      <c r="IP400" s="3" t="s">
        <v>4</v>
      </c>
      <c r="IQ400" s="3" t="s">
        <v>4</v>
      </c>
      <c r="IR400" s="3" t="s">
        <v>4</v>
      </c>
      <c r="IS400" s="3" t="s">
        <v>4</v>
      </c>
      <c r="IT400" s="3" t="s">
        <v>4</v>
      </c>
      <c r="IU400" s="3" t="s">
        <v>4</v>
      </c>
      <c r="IV400" s="3" t="s">
        <v>4</v>
      </c>
      <c r="IW400" s="3" t="s">
        <v>4</v>
      </c>
      <c r="IX400" s="3" t="s">
        <v>4</v>
      </c>
      <c r="IY400" s="3" t="s">
        <v>4</v>
      </c>
      <c r="IZ400" s="3" t="s">
        <v>4</v>
      </c>
      <c r="JA400" s="3" t="s">
        <v>4</v>
      </c>
      <c r="JB400" s="3" t="s">
        <v>4</v>
      </c>
    </row>
    <row r="401" spans="1:262" customFormat="1" ht="15" x14ac:dyDescent="0.25">
      <c r="A401" s="41"/>
      <c r="B401" s="42"/>
      <c r="C401" s="163" t="s">
        <v>75</v>
      </c>
      <c r="D401" s="163"/>
      <c r="E401" s="163"/>
      <c r="F401" s="163"/>
      <c r="G401" s="163"/>
      <c r="H401" s="20"/>
      <c r="I401" s="21"/>
      <c r="J401" s="21"/>
      <c r="K401" s="21"/>
      <c r="L401" s="23"/>
      <c r="M401" s="21"/>
      <c r="N401" s="23"/>
      <c r="O401" s="21"/>
      <c r="P401" s="31">
        <v>26458.74</v>
      </c>
      <c r="HY401" s="17"/>
      <c r="HZ401" s="17"/>
      <c r="IA401" s="17"/>
      <c r="IB401" s="17"/>
      <c r="IC401" s="17"/>
      <c r="ID401" s="17"/>
      <c r="IG401" s="17"/>
      <c r="IH401" s="7"/>
      <c r="II401" s="17" t="s">
        <v>75</v>
      </c>
      <c r="IJ401" s="17"/>
      <c r="IK401" s="17"/>
      <c r="IM401" s="17"/>
    </row>
    <row r="402" spans="1:262" customFormat="1" ht="0.75" customHeight="1" x14ac:dyDescent="0.25">
      <c r="A402" s="43"/>
      <c r="B402" s="44"/>
      <c r="C402" s="44"/>
      <c r="D402" s="44"/>
      <c r="E402" s="44"/>
      <c r="F402" s="44"/>
      <c r="G402" s="44"/>
      <c r="H402" s="45"/>
      <c r="I402" s="46"/>
      <c r="J402" s="46"/>
      <c r="K402" s="46"/>
      <c r="L402" s="47"/>
      <c r="M402" s="46"/>
      <c r="N402" s="47"/>
      <c r="O402" s="46"/>
      <c r="P402" s="48"/>
      <c r="HY402" s="17"/>
      <c r="HZ402" s="17"/>
      <c r="IA402" s="17"/>
      <c r="IB402" s="17"/>
      <c r="IC402" s="17"/>
      <c r="ID402" s="17"/>
      <c r="IG402" s="17"/>
      <c r="IH402" s="7"/>
      <c r="II402" s="17"/>
      <c r="IJ402" s="17"/>
      <c r="IK402" s="17"/>
      <c r="IM402" s="17"/>
    </row>
    <row r="403" spans="1:262" customFormat="1" ht="33.75" x14ac:dyDescent="0.25">
      <c r="A403" s="18" t="s">
        <v>291</v>
      </c>
      <c r="B403" s="19" t="s">
        <v>292</v>
      </c>
      <c r="C403" s="164" t="s">
        <v>293</v>
      </c>
      <c r="D403" s="164"/>
      <c r="E403" s="164"/>
      <c r="F403" s="164"/>
      <c r="G403" s="164"/>
      <c r="H403" s="20" t="s">
        <v>64</v>
      </c>
      <c r="I403" s="21">
        <v>1</v>
      </c>
      <c r="J403" s="22">
        <v>1</v>
      </c>
      <c r="K403" s="22">
        <v>1</v>
      </c>
      <c r="L403" s="23"/>
      <c r="M403" s="21"/>
      <c r="N403" s="55">
        <v>419.98</v>
      </c>
      <c r="O403" s="21"/>
      <c r="P403" s="54">
        <v>419.98</v>
      </c>
      <c r="HY403" s="17"/>
      <c r="HZ403" s="17" t="s">
        <v>293</v>
      </c>
      <c r="IA403" s="17" t="s">
        <v>4</v>
      </c>
      <c r="IB403" s="17" t="s">
        <v>4</v>
      </c>
      <c r="IC403" s="17" t="s">
        <v>4</v>
      </c>
      <c r="ID403" s="17" t="s">
        <v>4</v>
      </c>
      <c r="IG403" s="17"/>
      <c r="IH403" s="7"/>
      <c r="II403" s="17"/>
      <c r="IJ403" s="17"/>
      <c r="IK403" s="17"/>
      <c r="IM403" s="17"/>
    </row>
    <row r="404" spans="1:262" customFormat="1" ht="15" x14ac:dyDescent="0.25">
      <c r="A404" s="41"/>
      <c r="B404" s="42"/>
      <c r="C404" s="161" t="s">
        <v>180</v>
      </c>
      <c r="D404" s="161"/>
      <c r="E404" s="161"/>
      <c r="F404" s="161"/>
      <c r="G404" s="161"/>
      <c r="H404" s="161"/>
      <c r="I404" s="161"/>
      <c r="J404" s="161"/>
      <c r="K404" s="161"/>
      <c r="L404" s="161"/>
      <c r="M404" s="161"/>
      <c r="N404" s="161"/>
      <c r="O404" s="161"/>
      <c r="P404" s="162"/>
      <c r="HY404" s="17"/>
      <c r="HZ404" s="17"/>
      <c r="IA404" s="17"/>
      <c r="IB404" s="17"/>
      <c r="IC404" s="17"/>
      <c r="ID404" s="17"/>
      <c r="IG404" s="17"/>
      <c r="IH404" s="7"/>
      <c r="II404" s="17"/>
      <c r="IJ404" s="17"/>
      <c r="IK404" s="17"/>
      <c r="IM404" s="17"/>
      <c r="IO404" s="3" t="s">
        <v>180</v>
      </c>
      <c r="IP404" s="3" t="s">
        <v>4</v>
      </c>
      <c r="IQ404" s="3" t="s">
        <v>4</v>
      </c>
      <c r="IR404" s="3" t="s">
        <v>4</v>
      </c>
      <c r="IS404" s="3" t="s">
        <v>4</v>
      </c>
      <c r="IT404" s="3" t="s">
        <v>4</v>
      </c>
      <c r="IU404" s="3" t="s">
        <v>4</v>
      </c>
      <c r="IV404" s="3" t="s">
        <v>4</v>
      </c>
      <c r="IW404" s="3" t="s">
        <v>4</v>
      </c>
      <c r="IX404" s="3" t="s">
        <v>4</v>
      </c>
      <c r="IY404" s="3" t="s">
        <v>4</v>
      </c>
      <c r="IZ404" s="3" t="s">
        <v>4</v>
      </c>
      <c r="JA404" s="3" t="s">
        <v>4</v>
      </c>
      <c r="JB404" s="3" t="s">
        <v>4</v>
      </c>
    </row>
    <row r="405" spans="1:262" customFormat="1" ht="15" x14ac:dyDescent="0.25">
      <c r="A405" s="41"/>
      <c r="B405" s="42"/>
      <c r="C405" s="163" t="s">
        <v>75</v>
      </c>
      <c r="D405" s="163"/>
      <c r="E405" s="163"/>
      <c r="F405" s="163"/>
      <c r="G405" s="163"/>
      <c r="H405" s="20"/>
      <c r="I405" s="21"/>
      <c r="J405" s="21"/>
      <c r="K405" s="21"/>
      <c r="L405" s="23"/>
      <c r="M405" s="21"/>
      <c r="N405" s="23"/>
      <c r="O405" s="21"/>
      <c r="P405" s="54">
        <v>419.98</v>
      </c>
      <c r="HY405" s="17"/>
      <c r="HZ405" s="17"/>
      <c r="IA405" s="17"/>
      <c r="IB405" s="17"/>
      <c r="IC405" s="17"/>
      <c r="ID405" s="17"/>
      <c r="IG405" s="17"/>
      <c r="IH405" s="7"/>
      <c r="II405" s="17" t="s">
        <v>75</v>
      </c>
      <c r="IJ405" s="17"/>
      <c r="IK405" s="17"/>
      <c r="IM405" s="17"/>
    </row>
    <row r="406" spans="1:262" customFormat="1" ht="0.75" customHeight="1" x14ac:dyDescent="0.25">
      <c r="A406" s="43"/>
      <c r="B406" s="44"/>
      <c r="C406" s="44"/>
      <c r="D406" s="44"/>
      <c r="E406" s="44"/>
      <c r="F406" s="44"/>
      <c r="G406" s="44"/>
      <c r="H406" s="45"/>
      <c r="I406" s="46"/>
      <c r="J406" s="46"/>
      <c r="K406" s="46"/>
      <c r="L406" s="47"/>
      <c r="M406" s="46"/>
      <c r="N406" s="47"/>
      <c r="O406" s="46"/>
      <c r="P406" s="48"/>
      <c r="HY406" s="17"/>
      <c r="HZ406" s="17"/>
      <c r="IA406" s="17"/>
      <c r="IB406" s="17"/>
      <c r="IC406" s="17"/>
      <c r="ID406" s="17"/>
      <c r="IG406" s="17"/>
      <c r="IH406" s="7"/>
      <c r="II406" s="17"/>
      <c r="IJ406" s="17"/>
      <c r="IK406" s="17"/>
      <c r="IM406" s="17"/>
    </row>
    <row r="407" spans="1:262" customFormat="1" ht="33.75" x14ac:dyDescent="0.25">
      <c r="A407" s="18" t="s">
        <v>294</v>
      </c>
      <c r="B407" s="19" t="s">
        <v>295</v>
      </c>
      <c r="C407" s="164" t="s">
        <v>296</v>
      </c>
      <c r="D407" s="164"/>
      <c r="E407" s="164"/>
      <c r="F407" s="164"/>
      <c r="G407" s="164"/>
      <c r="H407" s="20" t="s">
        <v>64</v>
      </c>
      <c r="I407" s="21">
        <v>2</v>
      </c>
      <c r="J407" s="22">
        <v>1</v>
      </c>
      <c r="K407" s="22">
        <v>2</v>
      </c>
      <c r="L407" s="23"/>
      <c r="M407" s="21"/>
      <c r="N407" s="55">
        <v>842.49</v>
      </c>
      <c r="O407" s="21"/>
      <c r="P407" s="31">
        <v>1684.98</v>
      </c>
      <c r="HY407" s="17"/>
      <c r="HZ407" s="17" t="s">
        <v>296</v>
      </c>
      <c r="IA407" s="17" t="s">
        <v>4</v>
      </c>
      <c r="IB407" s="17" t="s">
        <v>4</v>
      </c>
      <c r="IC407" s="17" t="s">
        <v>4</v>
      </c>
      <c r="ID407" s="17" t="s">
        <v>4</v>
      </c>
      <c r="IG407" s="17"/>
      <c r="IH407" s="7"/>
      <c r="II407" s="17"/>
      <c r="IJ407" s="17"/>
      <c r="IK407" s="17"/>
      <c r="IM407" s="17"/>
    </row>
    <row r="408" spans="1:262" customFormat="1" ht="15" x14ac:dyDescent="0.25">
      <c r="A408" s="41"/>
      <c r="B408" s="42"/>
      <c r="C408" s="161" t="s">
        <v>180</v>
      </c>
      <c r="D408" s="161"/>
      <c r="E408" s="161"/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2"/>
      <c r="HY408" s="17"/>
      <c r="HZ408" s="17"/>
      <c r="IA408" s="17"/>
      <c r="IB408" s="17"/>
      <c r="IC408" s="17"/>
      <c r="ID408" s="17"/>
      <c r="IG408" s="17"/>
      <c r="IH408" s="7"/>
      <c r="II408" s="17"/>
      <c r="IJ408" s="17"/>
      <c r="IK408" s="17"/>
      <c r="IM408" s="17"/>
      <c r="IO408" s="3" t="s">
        <v>180</v>
      </c>
      <c r="IP408" s="3" t="s">
        <v>4</v>
      </c>
      <c r="IQ408" s="3" t="s">
        <v>4</v>
      </c>
      <c r="IR408" s="3" t="s">
        <v>4</v>
      </c>
      <c r="IS408" s="3" t="s">
        <v>4</v>
      </c>
      <c r="IT408" s="3" t="s">
        <v>4</v>
      </c>
      <c r="IU408" s="3" t="s">
        <v>4</v>
      </c>
      <c r="IV408" s="3" t="s">
        <v>4</v>
      </c>
      <c r="IW408" s="3" t="s">
        <v>4</v>
      </c>
      <c r="IX408" s="3" t="s">
        <v>4</v>
      </c>
      <c r="IY408" s="3" t="s">
        <v>4</v>
      </c>
      <c r="IZ408" s="3" t="s">
        <v>4</v>
      </c>
      <c r="JA408" s="3" t="s">
        <v>4</v>
      </c>
      <c r="JB408" s="3" t="s">
        <v>4</v>
      </c>
    </row>
    <row r="409" spans="1:262" customFormat="1" ht="15" x14ac:dyDescent="0.25">
      <c r="A409" s="41"/>
      <c r="B409" s="42"/>
      <c r="C409" s="163" t="s">
        <v>75</v>
      </c>
      <c r="D409" s="163"/>
      <c r="E409" s="163"/>
      <c r="F409" s="163"/>
      <c r="G409" s="163"/>
      <c r="H409" s="20"/>
      <c r="I409" s="21"/>
      <c r="J409" s="21"/>
      <c r="K409" s="21"/>
      <c r="L409" s="23"/>
      <c r="M409" s="21"/>
      <c r="N409" s="23"/>
      <c r="O409" s="21"/>
      <c r="P409" s="31">
        <v>1684.98</v>
      </c>
      <c r="HY409" s="17"/>
      <c r="HZ409" s="17"/>
      <c r="IA409" s="17"/>
      <c r="IB409" s="17"/>
      <c r="IC409" s="17"/>
      <c r="ID409" s="17"/>
      <c r="IG409" s="17"/>
      <c r="IH409" s="7"/>
      <c r="II409" s="17" t="s">
        <v>75</v>
      </c>
      <c r="IJ409" s="17"/>
      <c r="IK409" s="17"/>
      <c r="IM409" s="17"/>
    </row>
    <row r="410" spans="1:262" customFormat="1" ht="0.75" customHeight="1" x14ac:dyDescent="0.25">
      <c r="A410" s="43"/>
      <c r="B410" s="44"/>
      <c r="C410" s="44"/>
      <c r="D410" s="44"/>
      <c r="E410" s="44"/>
      <c r="F410" s="44"/>
      <c r="G410" s="44"/>
      <c r="H410" s="45"/>
      <c r="I410" s="46"/>
      <c r="J410" s="46"/>
      <c r="K410" s="46"/>
      <c r="L410" s="47"/>
      <c r="M410" s="46"/>
      <c r="N410" s="47"/>
      <c r="O410" s="46"/>
      <c r="P410" s="48"/>
      <c r="HY410" s="17"/>
      <c r="HZ410" s="17"/>
      <c r="IA410" s="17"/>
      <c r="IB410" s="17"/>
      <c r="IC410" s="17"/>
      <c r="ID410" s="17"/>
      <c r="IG410" s="17"/>
      <c r="IH410" s="7"/>
      <c r="II410" s="17"/>
      <c r="IJ410" s="17"/>
      <c r="IK410" s="17"/>
      <c r="IM410" s="17"/>
    </row>
    <row r="411" spans="1:262" customFormat="1" ht="15" x14ac:dyDescent="0.25">
      <c r="A411" s="166" t="s">
        <v>297</v>
      </c>
      <c r="B411" s="167"/>
      <c r="C411" s="167"/>
      <c r="D411" s="167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8"/>
      <c r="HY411" s="17"/>
      <c r="HZ411" s="17"/>
      <c r="IA411" s="17"/>
      <c r="IB411" s="17"/>
      <c r="IC411" s="17"/>
      <c r="ID411" s="17"/>
      <c r="IG411" s="17"/>
      <c r="IH411" s="7"/>
      <c r="II411" s="17"/>
      <c r="IJ411" s="17" t="s">
        <v>297</v>
      </c>
      <c r="IK411" s="17"/>
      <c r="IM411" s="17"/>
    </row>
    <row r="412" spans="1:262" customFormat="1" ht="15" x14ac:dyDescent="0.25">
      <c r="A412" s="18" t="s">
        <v>298</v>
      </c>
      <c r="B412" s="19" t="s">
        <v>299</v>
      </c>
      <c r="C412" s="164" t="s">
        <v>300</v>
      </c>
      <c r="D412" s="164"/>
      <c r="E412" s="164"/>
      <c r="F412" s="164"/>
      <c r="G412" s="164"/>
      <c r="H412" s="20" t="s">
        <v>64</v>
      </c>
      <c r="I412" s="21">
        <v>1</v>
      </c>
      <c r="J412" s="22">
        <v>1</v>
      </c>
      <c r="K412" s="22">
        <v>1</v>
      </c>
      <c r="L412" s="23"/>
      <c r="M412" s="21"/>
      <c r="N412" s="24"/>
      <c r="O412" s="21"/>
      <c r="P412" s="25"/>
      <c r="HY412" s="17"/>
      <c r="HZ412" s="17" t="s">
        <v>300</v>
      </c>
      <c r="IA412" s="17" t="s">
        <v>4</v>
      </c>
      <c r="IB412" s="17" t="s">
        <v>4</v>
      </c>
      <c r="IC412" s="17" t="s">
        <v>4</v>
      </c>
      <c r="ID412" s="17" t="s">
        <v>4</v>
      </c>
      <c r="IG412" s="17"/>
      <c r="IH412" s="7"/>
      <c r="II412" s="17"/>
      <c r="IJ412" s="17"/>
      <c r="IK412" s="17"/>
      <c r="IM412" s="17"/>
    </row>
    <row r="413" spans="1:262" customFormat="1" ht="15" x14ac:dyDescent="0.25">
      <c r="A413" s="29"/>
      <c r="B413" s="28"/>
      <c r="C413" s="163" t="s">
        <v>68</v>
      </c>
      <c r="D413" s="163"/>
      <c r="E413" s="163"/>
      <c r="F413" s="163"/>
      <c r="G413" s="163"/>
      <c r="H413" s="20"/>
      <c r="I413" s="21"/>
      <c r="J413" s="21"/>
      <c r="K413" s="21"/>
      <c r="L413" s="23"/>
      <c r="M413" s="21"/>
      <c r="N413" s="30"/>
      <c r="O413" s="21"/>
      <c r="P413" s="31">
        <v>5295.75</v>
      </c>
      <c r="Q413" s="32"/>
      <c r="R413" s="32"/>
      <c r="HY413" s="17"/>
      <c r="HZ413" s="17"/>
      <c r="IA413" s="17"/>
      <c r="IB413" s="17"/>
      <c r="IC413" s="17"/>
      <c r="ID413" s="17"/>
      <c r="IG413" s="17" t="s">
        <v>68</v>
      </c>
      <c r="IH413" s="7"/>
      <c r="II413" s="17"/>
      <c r="IJ413" s="17"/>
      <c r="IK413" s="17"/>
      <c r="IM413" s="17"/>
    </row>
    <row r="414" spans="1:262" customFormat="1" ht="15" x14ac:dyDescent="0.25">
      <c r="A414" s="33"/>
      <c r="B414" s="34"/>
      <c r="C414" s="165" t="s">
        <v>69</v>
      </c>
      <c r="D414" s="165"/>
      <c r="E414" s="165"/>
      <c r="F414" s="165"/>
      <c r="G414" s="165"/>
      <c r="H414" s="35"/>
      <c r="I414" s="36"/>
      <c r="J414" s="36"/>
      <c r="K414" s="36"/>
      <c r="L414" s="37"/>
      <c r="M414" s="36"/>
      <c r="N414" s="37"/>
      <c r="O414" s="36"/>
      <c r="P414" s="38">
        <v>3519.15</v>
      </c>
      <c r="HY414" s="17"/>
      <c r="HZ414" s="17"/>
      <c r="IA414" s="17"/>
      <c r="IB414" s="17"/>
      <c r="IC414" s="17"/>
      <c r="ID414" s="17"/>
      <c r="IG414" s="17"/>
      <c r="IH414" s="7" t="s">
        <v>69</v>
      </c>
      <c r="II414" s="17"/>
      <c r="IJ414" s="17"/>
      <c r="IK414" s="17"/>
      <c r="IM414" s="17"/>
    </row>
    <row r="415" spans="1:262" customFormat="1" ht="15" x14ac:dyDescent="0.25">
      <c r="A415" s="33"/>
      <c r="B415" s="34" t="s">
        <v>70</v>
      </c>
      <c r="C415" s="165" t="s">
        <v>71</v>
      </c>
      <c r="D415" s="165"/>
      <c r="E415" s="165"/>
      <c r="F415" s="165"/>
      <c r="G415" s="165"/>
      <c r="H415" s="35" t="s">
        <v>72</v>
      </c>
      <c r="I415" s="39">
        <v>90</v>
      </c>
      <c r="J415" s="36"/>
      <c r="K415" s="39">
        <v>90</v>
      </c>
      <c r="L415" s="37"/>
      <c r="M415" s="36"/>
      <c r="N415" s="37"/>
      <c r="O415" s="36"/>
      <c r="P415" s="38">
        <v>3167.24</v>
      </c>
      <c r="HY415" s="17"/>
      <c r="HZ415" s="17"/>
      <c r="IA415" s="17"/>
      <c r="IB415" s="17"/>
      <c r="IC415" s="17"/>
      <c r="ID415" s="17"/>
      <c r="IG415" s="17"/>
      <c r="IH415" s="7" t="s">
        <v>71</v>
      </c>
      <c r="II415" s="17"/>
      <c r="IJ415" s="17"/>
      <c r="IK415" s="17"/>
      <c r="IM415" s="17"/>
    </row>
    <row r="416" spans="1:262" customFormat="1" ht="15" x14ac:dyDescent="0.25">
      <c r="A416" s="33"/>
      <c r="B416" s="34" t="s">
        <v>73</v>
      </c>
      <c r="C416" s="165" t="s">
        <v>74</v>
      </c>
      <c r="D416" s="165"/>
      <c r="E416" s="165"/>
      <c r="F416" s="165"/>
      <c r="G416" s="165"/>
      <c r="H416" s="35" t="s">
        <v>72</v>
      </c>
      <c r="I416" s="39">
        <v>46</v>
      </c>
      <c r="J416" s="36"/>
      <c r="K416" s="39">
        <v>46</v>
      </c>
      <c r="L416" s="37"/>
      <c r="M416" s="36"/>
      <c r="N416" s="37"/>
      <c r="O416" s="36"/>
      <c r="P416" s="38">
        <v>1618.81</v>
      </c>
      <c r="HY416" s="17"/>
      <c r="HZ416" s="17"/>
      <c r="IA416" s="17"/>
      <c r="IB416" s="17"/>
      <c r="IC416" s="17"/>
      <c r="ID416" s="17"/>
      <c r="IG416" s="17"/>
      <c r="IH416" s="7" t="s">
        <v>74</v>
      </c>
      <c r="II416" s="17"/>
      <c r="IJ416" s="17"/>
      <c r="IK416" s="17"/>
      <c r="IM416" s="17"/>
    </row>
    <row r="417" spans="1:262" customFormat="1" ht="15" x14ac:dyDescent="0.25">
      <c r="A417" s="41"/>
      <c r="B417" s="42"/>
      <c r="C417" s="163" t="s">
        <v>75</v>
      </c>
      <c r="D417" s="163"/>
      <c r="E417" s="163"/>
      <c r="F417" s="163"/>
      <c r="G417" s="163"/>
      <c r="H417" s="20"/>
      <c r="I417" s="21"/>
      <c r="J417" s="21"/>
      <c r="K417" s="21"/>
      <c r="L417" s="23"/>
      <c r="M417" s="21"/>
      <c r="N417" s="30">
        <v>10148.700000000001</v>
      </c>
      <c r="O417" s="21"/>
      <c r="P417" s="31">
        <v>10148.700000000001</v>
      </c>
      <c r="HY417" s="17"/>
      <c r="HZ417" s="17"/>
      <c r="IA417" s="17"/>
      <c r="IB417" s="17"/>
      <c r="IC417" s="17"/>
      <c r="ID417" s="17"/>
      <c r="IG417" s="17"/>
      <c r="IH417" s="7"/>
      <c r="II417" s="17" t="s">
        <v>75</v>
      </c>
      <c r="IJ417" s="17"/>
      <c r="IK417" s="17"/>
      <c r="IM417" s="17"/>
    </row>
    <row r="418" spans="1:262" customFormat="1" ht="0.75" customHeight="1" x14ac:dyDescent="0.25">
      <c r="A418" s="43"/>
      <c r="B418" s="44"/>
      <c r="C418" s="44"/>
      <c r="D418" s="44"/>
      <c r="E418" s="44"/>
      <c r="F418" s="44"/>
      <c r="G418" s="44"/>
      <c r="H418" s="45"/>
      <c r="I418" s="46"/>
      <c r="J418" s="46"/>
      <c r="K418" s="46"/>
      <c r="L418" s="47"/>
      <c r="M418" s="46"/>
      <c r="N418" s="47"/>
      <c r="O418" s="46"/>
      <c r="P418" s="48"/>
      <c r="HY418" s="17"/>
      <c r="HZ418" s="17"/>
      <c r="IA418" s="17"/>
      <c r="IB418" s="17"/>
      <c r="IC418" s="17"/>
      <c r="ID418" s="17"/>
      <c r="IG418" s="17"/>
      <c r="IH418" s="7"/>
      <c r="II418" s="17"/>
      <c r="IJ418" s="17"/>
      <c r="IK418" s="17"/>
      <c r="IM418" s="17"/>
    </row>
    <row r="419" spans="1:262" customFormat="1" ht="33.75" x14ac:dyDescent="0.25">
      <c r="A419" s="18" t="s">
        <v>301</v>
      </c>
      <c r="B419" s="19" t="s">
        <v>302</v>
      </c>
      <c r="C419" s="164" t="s">
        <v>303</v>
      </c>
      <c r="D419" s="164"/>
      <c r="E419" s="164"/>
      <c r="F419" s="164"/>
      <c r="G419" s="164"/>
      <c r="H419" s="20" t="s">
        <v>64</v>
      </c>
      <c r="I419" s="21">
        <v>1</v>
      </c>
      <c r="J419" s="22">
        <v>1</v>
      </c>
      <c r="K419" s="22">
        <v>1</v>
      </c>
      <c r="L419" s="23"/>
      <c r="M419" s="21"/>
      <c r="N419" s="53">
        <v>1318192.57</v>
      </c>
      <c r="O419" s="21"/>
      <c r="P419" s="31">
        <v>1318192.57</v>
      </c>
      <c r="HY419" s="17"/>
      <c r="HZ419" s="17" t="s">
        <v>303</v>
      </c>
      <c r="IA419" s="17" t="s">
        <v>4</v>
      </c>
      <c r="IB419" s="17" t="s">
        <v>4</v>
      </c>
      <c r="IC419" s="17" t="s">
        <v>4</v>
      </c>
      <c r="ID419" s="17" t="s">
        <v>4</v>
      </c>
      <c r="IG419" s="17"/>
      <c r="IH419" s="7"/>
      <c r="II419" s="17"/>
      <c r="IJ419" s="17"/>
      <c r="IK419" s="17"/>
      <c r="IM419" s="17"/>
    </row>
    <row r="420" spans="1:262" customFormat="1" ht="15" x14ac:dyDescent="0.25">
      <c r="A420" s="41"/>
      <c r="B420" s="42"/>
      <c r="C420" s="161" t="s">
        <v>180</v>
      </c>
      <c r="D420" s="161"/>
      <c r="E420" s="161"/>
      <c r="F420" s="161"/>
      <c r="G420" s="161"/>
      <c r="H420" s="161"/>
      <c r="I420" s="161"/>
      <c r="J420" s="161"/>
      <c r="K420" s="161"/>
      <c r="L420" s="161"/>
      <c r="M420" s="161"/>
      <c r="N420" s="161"/>
      <c r="O420" s="161"/>
      <c r="P420" s="162"/>
      <c r="HY420" s="17"/>
      <c r="HZ420" s="17"/>
      <c r="IA420" s="17"/>
      <c r="IB420" s="17"/>
      <c r="IC420" s="17"/>
      <c r="ID420" s="17"/>
      <c r="IG420" s="17"/>
      <c r="IH420" s="7"/>
      <c r="II420" s="17"/>
      <c r="IJ420" s="17"/>
      <c r="IK420" s="17"/>
      <c r="IM420" s="17"/>
      <c r="IO420" s="3" t="s">
        <v>180</v>
      </c>
      <c r="IP420" s="3" t="s">
        <v>4</v>
      </c>
      <c r="IQ420" s="3" t="s">
        <v>4</v>
      </c>
      <c r="IR420" s="3" t="s">
        <v>4</v>
      </c>
      <c r="IS420" s="3" t="s">
        <v>4</v>
      </c>
      <c r="IT420" s="3" t="s">
        <v>4</v>
      </c>
      <c r="IU420" s="3" t="s">
        <v>4</v>
      </c>
      <c r="IV420" s="3" t="s">
        <v>4</v>
      </c>
      <c r="IW420" s="3" t="s">
        <v>4</v>
      </c>
      <c r="IX420" s="3" t="s">
        <v>4</v>
      </c>
      <c r="IY420" s="3" t="s">
        <v>4</v>
      </c>
      <c r="IZ420" s="3" t="s">
        <v>4</v>
      </c>
      <c r="JA420" s="3" t="s">
        <v>4</v>
      </c>
      <c r="JB420" s="3" t="s">
        <v>4</v>
      </c>
    </row>
    <row r="421" spans="1:262" customFormat="1" ht="15" x14ac:dyDescent="0.25">
      <c r="A421" s="41"/>
      <c r="B421" s="42"/>
      <c r="C421" s="163" t="s">
        <v>75</v>
      </c>
      <c r="D421" s="163"/>
      <c r="E421" s="163"/>
      <c r="F421" s="163"/>
      <c r="G421" s="163"/>
      <c r="H421" s="20"/>
      <c r="I421" s="21"/>
      <c r="J421" s="21"/>
      <c r="K421" s="21"/>
      <c r="L421" s="23"/>
      <c r="M421" s="21"/>
      <c r="N421" s="23"/>
      <c r="O421" s="21"/>
      <c r="P421" s="31">
        <v>1318192.57</v>
      </c>
      <c r="HY421" s="17"/>
      <c r="HZ421" s="17"/>
      <c r="IA421" s="17"/>
      <c r="IB421" s="17"/>
      <c r="IC421" s="17"/>
      <c r="ID421" s="17"/>
      <c r="IG421" s="17"/>
      <c r="IH421" s="7"/>
      <c r="II421" s="17" t="s">
        <v>75</v>
      </c>
      <c r="IJ421" s="17"/>
      <c r="IK421" s="17"/>
      <c r="IM421" s="17"/>
    </row>
    <row r="422" spans="1:262" customFormat="1" ht="0.75" customHeight="1" x14ac:dyDescent="0.25">
      <c r="A422" s="43"/>
      <c r="B422" s="44"/>
      <c r="C422" s="44"/>
      <c r="D422" s="44"/>
      <c r="E422" s="44"/>
      <c r="F422" s="44"/>
      <c r="G422" s="44"/>
      <c r="H422" s="45"/>
      <c r="I422" s="46"/>
      <c r="J422" s="46"/>
      <c r="K422" s="46"/>
      <c r="L422" s="47"/>
      <c r="M422" s="46"/>
      <c r="N422" s="47"/>
      <c r="O422" s="46"/>
      <c r="P422" s="48"/>
      <c r="HY422" s="17"/>
      <c r="HZ422" s="17"/>
      <c r="IA422" s="17"/>
      <c r="IB422" s="17"/>
      <c r="IC422" s="17"/>
      <c r="ID422" s="17"/>
      <c r="IG422" s="17"/>
      <c r="IH422" s="7"/>
      <c r="II422" s="17"/>
      <c r="IJ422" s="17"/>
      <c r="IK422" s="17"/>
      <c r="IM422" s="17"/>
    </row>
    <row r="423" spans="1:262" customFormat="1" ht="23.25" x14ac:dyDescent="0.25">
      <c r="A423" s="18" t="s">
        <v>304</v>
      </c>
      <c r="B423" s="19" t="s">
        <v>305</v>
      </c>
      <c r="C423" s="164" t="s">
        <v>306</v>
      </c>
      <c r="D423" s="164"/>
      <c r="E423" s="164"/>
      <c r="F423" s="164"/>
      <c r="G423" s="164"/>
      <c r="H423" s="20" t="s">
        <v>64</v>
      </c>
      <c r="I423" s="21">
        <v>1</v>
      </c>
      <c r="J423" s="22">
        <v>1</v>
      </c>
      <c r="K423" s="22">
        <v>1</v>
      </c>
      <c r="L423" s="23"/>
      <c r="M423" s="21"/>
      <c r="N423" s="24"/>
      <c r="O423" s="21"/>
      <c r="P423" s="25"/>
      <c r="HY423" s="17"/>
      <c r="HZ423" s="17" t="s">
        <v>306</v>
      </c>
      <c r="IA423" s="17" t="s">
        <v>4</v>
      </c>
      <c r="IB423" s="17" t="s">
        <v>4</v>
      </c>
      <c r="IC423" s="17" t="s">
        <v>4</v>
      </c>
      <c r="ID423" s="17" t="s">
        <v>4</v>
      </c>
      <c r="IG423" s="17"/>
      <c r="IH423" s="7"/>
      <c r="II423" s="17"/>
      <c r="IJ423" s="17"/>
      <c r="IK423" s="17"/>
      <c r="IM423" s="17"/>
    </row>
    <row r="424" spans="1:262" customFormat="1" ht="15" x14ac:dyDescent="0.25">
      <c r="A424" s="29"/>
      <c r="B424" s="28"/>
      <c r="C424" s="163" t="s">
        <v>68</v>
      </c>
      <c r="D424" s="163"/>
      <c r="E424" s="163"/>
      <c r="F424" s="163"/>
      <c r="G424" s="163"/>
      <c r="H424" s="20"/>
      <c r="I424" s="21"/>
      <c r="J424" s="21"/>
      <c r="K424" s="21"/>
      <c r="L424" s="23"/>
      <c r="M424" s="21"/>
      <c r="N424" s="30"/>
      <c r="O424" s="21"/>
      <c r="P424" s="31">
        <v>98.79</v>
      </c>
      <c r="Q424" s="32"/>
      <c r="R424" s="32"/>
      <c r="HY424" s="17"/>
      <c r="HZ424" s="17"/>
      <c r="IA424" s="17"/>
      <c r="IB424" s="17"/>
      <c r="IC424" s="17"/>
      <c r="ID424" s="17"/>
      <c r="IG424" s="17" t="s">
        <v>68</v>
      </c>
      <c r="IH424" s="7"/>
      <c r="II424" s="17"/>
      <c r="IJ424" s="17"/>
      <c r="IK424" s="17"/>
      <c r="IM424" s="17"/>
    </row>
    <row r="425" spans="1:262" customFormat="1" ht="15" x14ac:dyDescent="0.25">
      <c r="A425" s="33"/>
      <c r="B425" s="34"/>
      <c r="C425" s="165" t="s">
        <v>69</v>
      </c>
      <c r="D425" s="165"/>
      <c r="E425" s="165"/>
      <c r="F425" s="165"/>
      <c r="G425" s="165"/>
      <c r="H425" s="35"/>
      <c r="I425" s="36"/>
      <c r="J425" s="36"/>
      <c r="K425" s="36"/>
      <c r="L425" s="37"/>
      <c r="M425" s="36"/>
      <c r="N425" s="37"/>
      <c r="O425" s="36"/>
      <c r="P425" s="40">
        <v>98.79</v>
      </c>
      <c r="HY425" s="17"/>
      <c r="HZ425" s="17"/>
      <c r="IA425" s="17"/>
      <c r="IB425" s="17"/>
      <c r="IC425" s="17"/>
      <c r="ID425" s="17"/>
      <c r="IG425" s="17"/>
      <c r="IH425" s="7" t="s">
        <v>69</v>
      </c>
      <c r="II425" s="17"/>
      <c r="IJ425" s="17"/>
      <c r="IK425" s="17"/>
      <c r="IM425" s="17"/>
    </row>
    <row r="426" spans="1:262" customFormat="1" ht="15" x14ac:dyDescent="0.25">
      <c r="A426" s="33"/>
      <c r="B426" s="34" t="s">
        <v>225</v>
      </c>
      <c r="C426" s="165" t="s">
        <v>226</v>
      </c>
      <c r="D426" s="165"/>
      <c r="E426" s="165"/>
      <c r="F426" s="165"/>
      <c r="G426" s="165"/>
      <c r="H426" s="35" t="s">
        <v>72</v>
      </c>
      <c r="I426" s="39">
        <v>90</v>
      </c>
      <c r="J426" s="36"/>
      <c r="K426" s="39">
        <v>90</v>
      </c>
      <c r="L426" s="37"/>
      <c r="M426" s="36"/>
      <c r="N426" s="37"/>
      <c r="O426" s="36"/>
      <c r="P426" s="40">
        <v>88.91</v>
      </c>
      <c r="HY426" s="17"/>
      <c r="HZ426" s="17"/>
      <c r="IA426" s="17"/>
      <c r="IB426" s="17"/>
      <c r="IC426" s="17"/>
      <c r="ID426" s="17"/>
      <c r="IG426" s="17"/>
      <c r="IH426" s="7" t="s">
        <v>226</v>
      </c>
      <c r="II426" s="17"/>
      <c r="IJ426" s="17"/>
      <c r="IK426" s="17"/>
      <c r="IM426" s="17"/>
    </row>
    <row r="427" spans="1:262" customFormat="1" ht="15" x14ac:dyDescent="0.25">
      <c r="A427" s="33"/>
      <c r="B427" s="34" t="s">
        <v>227</v>
      </c>
      <c r="C427" s="165" t="s">
        <v>228</v>
      </c>
      <c r="D427" s="165"/>
      <c r="E427" s="165"/>
      <c r="F427" s="165"/>
      <c r="G427" s="165"/>
      <c r="H427" s="35" t="s">
        <v>72</v>
      </c>
      <c r="I427" s="39">
        <v>46</v>
      </c>
      <c r="J427" s="36"/>
      <c r="K427" s="39">
        <v>46</v>
      </c>
      <c r="L427" s="37"/>
      <c r="M427" s="36"/>
      <c r="N427" s="37"/>
      <c r="O427" s="36"/>
      <c r="P427" s="40">
        <v>45.44</v>
      </c>
      <c r="HY427" s="17"/>
      <c r="HZ427" s="17"/>
      <c r="IA427" s="17"/>
      <c r="IB427" s="17"/>
      <c r="IC427" s="17"/>
      <c r="ID427" s="17"/>
      <c r="IG427" s="17"/>
      <c r="IH427" s="7" t="s">
        <v>228</v>
      </c>
      <c r="II427" s="17"/>
      <c r="IJ427" s="17"/>
      <c r="IK427" s="17"/>
      <c r="IM427" s="17"/>
    </row>
    <row r="428" spans="1:262" customFormat="1" ht="15" x14ac:dyDescent="0.25">
      <c r="A428" s="41"/>
      <c r="B428" s="42"/>
      <c r="C428" s="163" t="s">
        <v>75</v>
      </c>
      <c r="D428" s="163"/>
      <c r="E428" s="163"/>
      <c r="F428" s="163"/>
      <c r="G428" s="163"/>
      <c r="H428" s="20"/>
      <c r="I428" s="21"/>
      <c r="J428" s="21"/>
      <c r="K428" s="21"/>
      <c r="L428" s="23"/>
      <c r="M428" s="21"/>
      <c r="N428" s="49">
        <v>235.12</v>
      </c>
      <c r="O428" s="21"/>
      <c r="P428" s="54">
        <v>235.12</v>
      </c>
      <c r="HY428" s="17"/>
      <c r="HZ428" s="17"/>
      <c r="IA428" s="17"/>
      <c r="IB428" s="17"/>
      <c r="IC428" s="17"/>
      <c r="ID428" s="17"/>
      <c r="IG428" s="17"/>
      <c r="IH428" s="7"/>
      <c r="II428" s="17" t="s">
        <v>75</v>
      </c>
      <c r="IJ428" s="17"/>
      <c r="IK428" s="17"/>
      <c r="IM428" s="17"/>
    </row>
    <row r="429" spans="1:262" customFormat="1" ht="0.75" customHeight="1" x14ac:dyDescent="0.25">
      <c r="A429" s="43"/>
      <c r="B429" s="44"/>
      <c r="C429" s="44"/>
      <c r="D429" s="44"/>
      <c r="E429" s="44"/>
      <c r="F429" s="44"/>
      <c r="G429" s="44"/>
      <c r="H429" s="45"/>
      <c r="I429" s="46"/>
      <c r="J429" s="46"/>
      <c r="K429" s="46"/>
      <c r="L429" s="47"/>
      <c r="M429" s="46"/>
      <c r="N429" s="47"/>
      <c r="O429" s="46"/>
      <c r="P429" s="48"/>
      <c r="HY429" s="17"/>
      <c r="HZ429" s="17"/>
      <c r="IA429" s="17"/>
      <c r="IB429" s="17"/>
      <c r="IC429" s="17"/>
      <c r="ID429" s="17"/>
      <c r="IG429" s="17"/>
      <c r="IH429" s="7"/>
      <c r="II429" s="17"/>
      <c r="IJ429" s="17"/>
      <c r="IK429" s="17"/>
      <c r="IM429" s="17"/>
    </row>
    <row r="430" spans="1:262" customFormat="1" ht="33.75" x14ac:dyDescent="0.25">
      <c r="A430" s="18" t="s">
        <v>307</v>
      </c>
      <c r="B430" s="19" t="s">
        <v>308</v>
      </c>
      <c r="C430" s="164" t="s">
        <v>309</v>
      </c>
      <c r="D430" s="164"/>
      <c r="E430" s="164"/>
      <c r="F430" s="164"/>
      <c r="G430" s="164"/>
      <c r="H430" s="20" t="s">
        <v>64</v>
      </c>
      <c r="I430" s="21">
        <v>1</v>
      </c>
      <c r="J430" s="22">
        <v>1</v>
      </c>
      <c r="K430" s="22">
        <v>1</v>
      </c>
      <c r="L430" s="23"/>
      <c r="M430" s="21"/>
      <c r="N430" s="53">
        <v>36480.5</v>
      </c>
      <c r="O430" s="21"/>
      <c r="P430" s="31">
        <v>36480.5</v>
      </c>
      <c r="HY430" s="17"/>
      <c r="HZ430" s="17" t="s">
        <v>309</v>
      </c>
      <c r="IA430" s="17" t="s">
        <v>4</v>
      </c>
      <c r="IB430" s="17" t="s">
        <v>4</v>
      </c>
      <c r="IC430" s="17" t="s">
        <v>4</v>
      </c>
      <c r="ID430" s="17" t="s">
        <v>4</v>
      </c>
      <c r="IG430" s="17"/>
      <c r="IH430" s="7"/>
      <c r="II430" s="17"/>
      <c r="IJ430" s="17"/>
      <c r="IK430" s="17"/>
      <c r="IM430" s="17"/>
    </row>
    <row r="431" spans="1:262" customFormat="1" ht="15" x14ac:dyDescent="0.25">
      <c r="A431" s="41"/>
      <c r="B431" s="42"/>
      <c r="C431" s="161" t="s">
        <v>180</v>
      </c>
      <c r="D431" s="161"/>
      <c r="E431" s="161"/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2"/>
      <c r="HY431" s="17"/>
      <c r="HZ431" s="17"/>
      <c r="IA431" s="17"/>
      <c r="IB431" s="17"/>
      <c r="IC431" s="17"/>
      <c r="ID431" s="17"/>
      <c r="IG431" s="17"/>
      <c r="IH431" s="7"/>
      <c r="II431" s="17"/>
      <c r="IJ431" s="17"/>
      <c r="IK431" s="17"/>
      <c r="IM431" s="17"/>
      <c r="IO431" s="3" t="s">
        <v>180</v>
      </c>
      <c r="IP431" s="3" t="s">
        <v>4</v>
      </c>
      <c r="IQ431" s="3" t="s">
        <v>4</v>
      </c>
      <c r="IR431" s="3" t="s">
        <v>4</v>
      </c>
      <c r="IS431" s="3" t="s">
        <v>4</v>
      </c>
      <c r="IT431" s="3" t="s">
        <v>4</v>
      </c>
      <c r="IU431" s="3" t="s">
        <v>4</v>
      </c>
      <c r="IV431" s="3" t="s">
        <v>4</v>
      </c>
      <c r="IW431" s="3" t="s">
        <v>4</v>
      </c>
      <c r="IX431" s="3" t="s">
        <v>4</v>
      </c>
      <c r="IY431" s="3" t="s">
        <v>4</v>
      </c>
      <c r="IZ431" s="3" t="s">
        <v>4</v>
      </c>
      <c r="JA431" s="3" t="s">
        <v>4</v>
      </c>
      <c r="JB431" s="3" t="s">
        <v>4</v>
      </c>
    </row>
    <row r="432" spans="1:262" customFormat="1" ht="15" x14ac:dyDescent="0.25">
      <c r="A432" s="41"/>
      <c r="B432" s="42"/>
      <c r="C432" s="163" t="s">
        <v>75</v>
      </c>
      <c r="D432" s="163"/>
      <c r="E432" s="163"/>
      <c r="F432" s="163"/>
      <c r="G432" s="163"/>
      <c r="H432" s="20"/>
      <c r="I432" s="21"/>
      <c r="J432" s="21"/>
      <c r="K432" s="21"/>
      <c r="L432" s="23"/>
      <c r="M432" s="21"/>
      <c r="N432" s="23"/>
      <c r="O432" s="21"/>
      <c r="P432" s="31">
        <v>36480.5</v>
      </c>
      <c r="HY432" s="17"/>
      <c r="HZ432" s="17"/>
      <c r="IA432" s="17"/>
      <c r="IB432" s="17"/>
      <c r="IC432" s="17"/>
      <c r="ID432" s="17"/>
      <c r="IG432" s="17"/>
      <c r="IH432" s="7"/>
      <c r="II432" s="17" t="s">
        <v>75</v>
      </c>
      <c r="IJ432" s="17"/>
      <c r="IK432" s="17"/>
      <c r="IM432" s="17"/>
    </row>
    <row r="433" spans="1:262" customFormat="1" ht="0.75" customHeight="1" x14ac:dyDescent="0.25">
      <c r="A433" s="43"/>
      <c r="B433" s="44"/>
      <c r="C433" s="44"/>
      <c r="D433" s="44"/>
      <c r="E433" s="44"/>
      <c r="F433" s="44"/>
      <c r="G433" s="44"/>
      <c r="H433" s="45"/>
      <c r="I433" s="46"/>
      <c r="J433" s="46"/>
      <c r="K433" s="46"/>
      <c r="L433" s="47"/>
      <c r="M433" s="46"/>
      <c r="N433" s="47"/>
      <c r="O433" s="46"/>
      <c r="P433" s="48"/>
      <c r="HY433" s="17"/>
      <c r="HZ433" s="17"/>
      <c r="IA433" s="17"/>
      <c r="IB433" s="17"/>
      <c r="IC433" s="17"/>
      <c r="ID433" s="17"/>
      <c r="IG433" s="17"/>
      <c r="IH433" s="7"/>
      <c r="II433" s="17"/>
      <c r="IJ433" s="17"/>
      <c r="IK433" s="17"/>
      <c r="IM433" s="17"/>
    </row>
    <row r="434" spans="1:262" customFormat="1" ht="15" x14ac:dyDescent="0.25">
      <c r="A434" s="18" t="s">
        <v>310</v>
      </c>
      <c r="B434" s="19" t="s">
        <v>311</v>
      </c>
      <c r="C434" s="164" t="s">
        <v>78</v>
      </c>
      <c r="D434" s="164"/>
      <c r="E434" s="164"/>
      <c r="F434" s="164"/>
      <c r="G434" s="164"/>
      <c r="H434" s="20" t="s">
        <v>64</v>
      </c>
      <c r="I434" s="21">
        <v>166</v>
      </c>
      <c r="J434" s="22">
        <v>1</v>
      </c>
      <c r="K434" s="22">
        <v>166</v>
      </c>
      <c r="L434" s="23"/>
      <c r="M434" s="21"/>
      <c r="N434" s="24"/>
      <c r="O434" s="21"/>
      <c r="P434" s="25"/>
      <c r="HY434" s="17"/>
      <c r="HZ434" s="17" t="s">
        <v>78</v>
      </c>
      <c r="IA434" s="17" t="s">
        <v>4</v>
      </c>
      <c r="IB434" s="17" t="s">
        <v>4</v>
      </c>
      <c r="IC434" s="17" t="s">
        <v>4</v>
      </c>
      <c r="ID434" s="17" t="s">
        <v>4</v>
      </c>
      <c r="IG434" s="17"/>
      <c r="IH434" s="7"/>
      <c r="II434" s="17"/>
      <c r="IJ434" s="17"/>
      <c r="IK434" s="17"/>
      <c r="IM434" s="17"/>
    </row>
    <row r="435" spans="1:262" customFormat="1" ht="15" x14ac:dyDescent="0.25">
      <c r="A435" s="26"/>
      <c r="B435" s="6"/>
      <c r="C435" s="161" t="s">
        <v>312</v>
      </c>
      <c r="D435" s="161"/>
      <c r="E435" s="161"/>
      <c r="F435" s="161"/>
      <c r="G435" s="161"/>
      <c r="H435" s="161"/>
      <c r="I435" s="161"/>
      <c r="J435" s="161"/>
      <c r="K435" s="161"/>
      <c r="L435" s="161"/>
      <c r="M435" s="161"/>
      <c r="N435" s="161"/>
      <c r="O435" s="161"/>
      <c r="P435" s="162"/>
      <c r="HY435" s="17"/>
      <c r="HZ435" s="17"/>
      <c r="IA435" s="17"/>
      <c r="IB435" s="17"/>
      <c r="IC435" s="17"/>
      <c r="ID435" s="17"/>
      <c r="IE435" s="3" t="s">
        <v>312</v>
      </c>
      <c r="IG435" s="17"/>
      <c r="IH435" s="7"/>
      <c r="II435" s="17"/>
      <c r="IJ435" s="17"/>
      <c r="IK435" s="17"/>
      <c r="IM435" s="17"/>
    </row>
    <row r="436" spans="1:262" customFormat="1" ht="15" x14ac:dyDescent="0.25">
      <c r="A436" s="29"/>
      <c r="B436" s="28"/>
      <c r="C436" s="163" t="s">
        <v>68</v>
      </c>
      <c r="D436" s="163"/>
      <c r="E436" s="163"/>
      <c r="F436" s="163"/>
      <c r="G436" s="163"/>
      <c r="H436" s="20"/>
      <c r="I436" s="21"/>
      <c r="J436" s="21"/>
      <c r="K436" s="21"/>
      <c r="L436" s="23"/>
      <c r="M436" s="21"/>
      <c r="N436" s="30"/>
      <c r="O436" s="21"/>
      <c r="P436" s="31">
        <v>162562.54</v>
      </c>
      <c r="Q436" s="32"/>
      <c r="R436" s="32"/>
      <c r="HY436" s="17"/>
      <c r="HZ436" s="17"/>
      <c r="IA436" s="17"/>
      <c r="IB436" s="17"/>
      <c r="IC436" s="17"/>
      <c r="ID436" s="17"/>
      <c r="IG436" s="17" t="s">
        <v>68</v>
      </c>
      <c r="IH436" s="7"/>
      <c r="II436" s="17"/>
      <c r="IJ436" s="17"/>
      <c r="IK436" s="17"/>
      <c r="IM436" s="17"/>
    </row>
    <row r="437" spans="1:262" customFormat="1" ht="15" x14ac:dyDescent="0.25">
      <c r="A437" s="33"/>
      <c r="B437" s="34"/>
      <c r="C437" s="165" t="s">
        <v>69</v>
      </c>
      <c r="D437" s="165"/>
      <c r="E437" s="165"/>
      <c r="F437" s="165"/>
      <c r="G437" s="165"/>
      <c r="H437" s="35"/>
      <c r="I437" s="36"/>
      <c r="J437" s="36"/>
      <c r="K437" s="36"/>
      <c r="L437" s="37"/>
      <c r="M437" s="36"/>
      <c r="N437" s="37"/>
      <c r="O437" s="36"/>
      <c r="P437" s="38">
        <v>143965.16</v>
      </c>
      <c r="HY437" s="17"/>
      <c r="HZ437" s="17"/>
      <c r="IA437" s="17"/>
      <c r="IB437" s="17"/>
      <c r="IC437" s="17"/>
      <c r="ID437" s="17"/>
      <c r="IG437" s="17"/>
      <c r="IH437" s="7" t="s">
        <v>69</v>
      </c>
      <c r="II437" s="17"/>
      <c r="IJ437" s="17"/>
      <c r="IK437" s="17"/>
      <c r="IM437" s="17"/>
    </row>
    <row r="438" spans="1:262" customFormat="1" ht="15" x14ac:dyDescent="0.25">
      <c r="A438" s="33"/>
      <c r="B438" s="34" t="s">
        <v>80</v>
      </c>
      <c r="C438" s="165" t="s">
        <v>81</v>
      </c>
      <c r="D438" s="165"/>
      <c r="E438" s="165"/>
      <c r="F438" s="165"/>
      <c r="G438" s="165"/>
      <c r="H438" s="35" t="s">
        <v>72</v>
      </c>
      <c r="I438" s="39">
        <v>95</v>
      </c>
      <c r="J438" s="36"/>
      <c r="K438" s="39">
        <v>95</v>
      </c>
      <c r="L438" s="37"/>
      <c r="M438" s="36"/>
      <c r="N438" s="37"/>
      <c r="O438" s="36"/>
      <c r="P438" s="38">
        <v>136766.9</v>
      </c>
      <c r="HY438" s="17"/>
      <c r="HZ438" s="17"/>
      <c r="IA438" s="17"/>
      <c r="IB438" s="17"/>
      <c r="IC438" s="17"/>
      <c r="ID438" s="17"/>
      <c r="IG438" s="17"/>
      <c r="IH438" s="7" t="s">
        <v>81</v>
      </c>
      <c r="II438" s="17"/>
      <c r="IJ438" s="17"/>
      <c r="IK438" s="17"/>
      <c r="IM438" s="17"/>
    </row>
    <row r="439" spans="1:262" customFormat="1" ht="15" x14ac:dyDescent="0.25">
      <c r="A439" s="33"/>
      <c r="B439" s="34" t="s">
        <v>82</v>
      </c>
      <c r="C439" s="165" t="s">
        <v>83</v>
      </c>
      <c r="D439" s="165"/>
      <c r="E439" s="165"/>
      <c r="F439" s="165"/>
      <c r="G439" s="165"/>
      <c r="H439" s="35" t="s">
        <v>72</v>
      </c>
      <c r="I439" s="39">
        <v>53</v>
      </c>
      <c r="J439" s="36"/>
      <c r="K439" s="39">
        <v>53</v>
      </c>
      <c r="L439" s="37"/>
      <c r="M439" s="36"/>
      <c r="N439" s="37"/>
      <c r="O439" s="36"/>
      <c r="P439" s="38">
        <v>76301.53</v>
      </c>
      <c r="HY439" s="17"/>
      <c r="HZ439" s="17"/>
      <c r="IA439" s="17"/>
      <c r="IB439" s="17"/>
      <c r="IC439" s="17"/>
      <c r="ID439" s="17"/>
      <c r="IG439" s="17"/>
      <c r="IH439" s="7" t="s">
        <v>83</v>
      </c>
      <c r="II439" s="17"/>
      <c r="IJ439" s="17"/>
      <c r="IK439" s="17"/>
      <c r="IM439" s="17"/>
    </row>
    <row r="440" spans="1:262" customFormat="1" ht="15" x14ac:dyDescent="0.25">
      <c r="A440" s="41"/>
      <c r="B440" s="42"/>
      <c r="C440" s="163" t="s">
        <v>75</v>
      </c>
      <c r="D440" s="163"/>
      <c r="E440" s="163"/>
      <c r="F440" s="163"/>
      <c r="G440" s="163"/>
      <c r="H440" s="20"/>
      <c r="I440" s="21"/>
      <c r="J440" s="21"/>
      <c r="K440" s="21"/>
      <c r="L440" s="23"/>
      <c r="M440" s="21"/>
      <c r="N440" s="30">
        <v>2280.1799999999998</v>
      </c>
      <c r="O440" s="21"/>
      <c r="P440" s="31">
        <v>378510.27</v>
      </c>
      <c r="HY440" s="17"/>
      <c r="HZ440" s="17"/>
      <c r="IA440" s="17"/>
      <c r="IB440" s="17"/>
      <c r="IC440" s="17"/>
      <c r="ID440" s="17"/>
      <c r="IG440" s="17"/>
      <c r="IH440" s="7"/>
      <c r="II440" s="17" t="s">
        <v>75</v>
      </c>
      <c r="IJ440" s="17"/>
      <c r="IK440" s="17"/>
      <c r="IM440" s="17"/>
    </row>
    <row r="441" spans="1:262" customFormat="1" ht="0.75" customHeight="1" x14ac:dyDescent="0.25">
      <c r="A441" s="43"/>
      <c r="B441" s="44"/>
      <c r="C441" s="44"/>
      <c r="D441" s="44"/>
      <c r="E441" s="44"/>
      <c r="F441" s="44"/>
      <c r="G441" s="44"/>
      <c r="H441" s="45"/>
      <c r="I441" s="46"/>
      <c r="J441" s="46"/>
      <c r="K441" s="46"/>
      <c r="L441" s="47"/>
      <c r="M441" s="46"/>
      <c r="N441" s="47"/>
      <c r="O441" s="46"/>
      <c r="P441" s="48"/>
      <c r="HY441" s="17"/>
      <c r="HZ441" s="17"/>
      <c r="IA441" s="17"/>
      <c r="IB441" s="17"/>
      <c r="IC441" s="17"/>
      <c r="ID441" s="17"/>
      <c r="IG441" s="17"/>
      <c r="IH441" s="7"/>
      <c r="II441" s="17"/>
      <c r="IJ441" s="17"/>
      <c r="IK441" s="17"/>
      <c r="IM441" s="17"/>
    </row>
    <row r="442" spans="1:262" customFormat="1" ht="33.75" x14ac:dyDescent="0.25">
      <c r="A442" s="18" t="s">
        <v>313</v>
      </c>
      <c r="B442" s="19" t="s">
        <v>314</v>
      </c>
      <c r="C442" s="164" t="s">
        <v>315</v>
      </c>
      <c r="D442" s="164"/>
      <c r="E442" s="164"/>
      <c r="F442" s="164"/>
      <c r="G442" s="164"/>
      <c r="H442" s="20" t="s">
        <v>64</v>
      </c>
      <c r="I442" s="21">
        <v>28</v>
      </c>
      <c r="J442" s="22">
        <v>1</v>
      </c>
      <c r="K442" s="22">
        <v>28</v>
      </c>
      <c r="L442" s="23"/>
      <c r="M442" s="21"/>
      <c r="N442" s="55">
        <v>882.13</v>
      </c>
      <c r="O442" s="21"/>
      <c r="P442" s="31">
        <v>24699.64</v>
      </c>
      <c r="HY442" s="17"/>
      <c r="HZ442" s="17" t="s">
        <v>315</v>
      </c>
      <c r="IA442" s="17" t="s">
        <v>4</v>
      </c>
      <c r="IB442" s="17" t="s">
        <v>4</v>
      </c>
      <c r="IC442" s="17" t="s">
        <v>4</v>
      </c>
      <c r="ID442" s="17" t="s">
        <v>4</v>
      </c>
      <c r="IG442" s="17"/>
      <c r="IH442" s="7"/>
      <c r="II442" s="17"/>
      <c r="IJ442" s="17"/>
      <c r="IK442" s="17"/>
      <c r="IM442" s="17"/>
    </row>
    <row r="443" spans="1:262" customFormat="1" ht="15" x14ac:dyDescent="0.25">
      <c r="A443" s="41"/>
      <c r="B443" s="42"/>
      <c r="C443" s="161" t="s">
        <v>180</v>
      </c>
      <c r="D443" s="161"/>
      <c r="E443" s="161"/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2"/>
      <c r="HY443" s="17"/>
      <c r="HZ443" s="17"/>
      <c r="IA443" s="17"/>
      <c r="IB443" s="17"/>
      <c r="IC443" s="17"/>
      <c r="ID443" s="17"/>
      <c r="IG443" s="17"/>
      <c r="IH443" s="7"/>
      <c r="II443" s="17"/>
      <c r="IJ443" s="17"/>
      <c r="IK443" s="17"/>
      <c r="IM443" s="17"/>
      <c r="IO443" s="3" t="s">
        <v>180</v>
      </c>
      <c r="IP443" s="3" t="s">
        <v>4</v>
      </c>
      <c r="IQ443" s="3" t="s">
        <v>4</v>
      </c>
      <c r="IR443" s="3" t="s">
        <v>4</v>
      </c>
      <c r="IS443" s="3" t="s">
        <v>4</v>
      </c>
      <c r="IT443" s="3" t="s">
        <v>4</v>
      </c>
      <c r="IU443" s="3" t="s">
        <v>4</v>
      </c>
      <c r="IV443" s="3" t="s">
        <v>4</v>
      </c>
      <c r="IW443" s="3" t="s">
        <v>4</v>
      </c>
      <c r="IX443" s="3" t="s">
        <v>4</v>
      </c>
      <c r="IY443" s="3" t="s">
        <v>4</v>
      </c>
      <c r="IZ443" s="3" t="s">
        <v>4</v>
      </c>
      <c r="JA443" s="3" t="s">
        <v>4</v>
      </c>
      <c r="JB443" s="3" t="s">
        <v>4</v>
      </c>
    </row>
    <row r="444" spans="1:262" customFormat="1" ht="15" x14ac:dyDescent="0.25">
      <c r="A444" s="41"/>
      <c r="B444" s="42"/>
      <c r="C444" s="163" t="s">
        <v>75</v>
      </c>
      <c r="D444" s="163"/>
      <c r="E444" s="163"/>
      <c r="F444" s="163"/>
      <c r="G444" s="163"/>
      <c r="H444" s="20"/>
      <c r="I444" s="21"/>
      <c r="J444" s="21"/>
      <c r="K444" s="21"/>
      <c r="L444" s="23"/>
      <c r="M444" s="21"/>
      <c r="N444" s="23"/>
      <c r="O444" s="21"/>
      <c r="P444" s="31">
        <v>24699.64</v>
      </c>
      <c r="HY444" s="17"/>
      <c r="HZ444" s="17"/>
      <c r="IA444" s="17"/>
      <c r="IB444" s="17"/>
      <c r="IC444" s="17"/>
      <c r="ID444" s="17"/>
      <c r="IG444" s="17"/>
      <c r="IH444" s="7"/>
      <c r="II444" s="17" t="s">
        <v>75</v>
      </c>
      <c r="IJ444" s="17"/>
      <c r="IK444" s="17"/>
      <c r="IM444" s="17"/>
    </row>
    <row r="445" spans="1:262" customFormat="1" ht="0.75" customHeight="1" x14ac:dyDescent="0.25">
      <c r="A445" s="43"/>
      <c r="B445" s="44"/>
      <c r="C445" s="44"/>
      <c r="D445" s="44"/>
      <c r="E445" s="44"/>
      <c r="F445" s="44"/>
      <c r="G445" s="44"/>
      <c r="H445" s="45"/>
      <c r="I445" s="46"/>
      <c r="J445" s="46"/>
      <c r="K445" s="46"/>
      <c r="L445" s="47"/>
      <c r="M445" s="46"/>
      <c r="N445" s="47"/>
      <c r="O445" s="46"/>
      <c r="P445" s="48"/>
      <c r="HY445" s="17"/>
      <c r="HZ445" s="17"/>
      <c r="IA445" s="17"/>
      <c r="IB445" s="17"/>
      <c r="IC445" s="17"/>
      <c r="ID445" s="17"/>
      <c r="IG445" s="17"/>
      <c r="IH445" s="7"/>
      <c r="II445" s="17"/>
      <c r="IJ445" s="17"/>
      <c r="IK445" s="17"/>
      <c r="IM445" s="17"/>
    </row>
    <row r="446" spans="1:262" customFormat="1" ht="33.75" x14ac:dyDescent="0.25">
      <c r="A446" s="18" t="s">
        <v>316</v>
      </c>
      <c r="B446" s="19" t="s">
        <v>317</v>
      </c>
      <c r="C446" s="164" t="s">
        <v>318</v>
      </c>
      <c r="D446" s="164"/>
      <c r="E446" s="164"/>
      <c r="F446" s="164"/>
      <c r="G446" s="164"/>
      <c r="H446" s="20" t="s">
        <v>64</v>
      </c>
      <c r="I446" s="21">
        <v>137</v>
      </c>
      <c r="J446" s="22">
        <v>1</v>
      </c>
      <c r="K446" s="22">
        <v>137</v>
      </c>
      <c r="L446" s="23"/>
      <c r="M446" s="21"/>
      <c r="N446" s="53">
        <v>2524.94</v>
      </c>
      <c r="O446" s="21"/>
      <c r="P446" s="31">
        <v>345916.78</v>
      </c>
      <c r="HY446" s="17"/>
      <c r="HZ446" s="17" t="s">
        <v>318</v>
      </c>
      <c r="IA446" s="17" t="s">
        <v>4</v>
      </c>
      <c r="IB446" s="17" t="s">
        <v>4</v>
      </c>
      <c r="IC446" s="17" t="s">
        <v>4</v>
      </c>
      <c r="ID446" s="17" t="s">
        <v>4</v>
      </c>
      <c r="IG446" s="17"/>
      <c r="IH446" s="7"/>
      <c r="II446" s="17"/>
      <c r="IJ446" s="17"/>
      <c r="IK446" s="17"/>
      <c r="IM446" s="17"/>
    </row>
    <row r="447" spans="1:262" customFormat="1" ht="15" x14ac:dyDescent="0.25">
      <c r="A447" s="41"/>
      <c r="B447" s="42"/>
      <c r="C447" s="161" t="s">
        <v>180</v>
      </c>
      <c r="D447" s="161"/>
      <c r="E447" s="161"/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2"/>
      <c r="HY447" s="17"/>
      <c r="HZ447" s="17"/>
      <c r="IA447" s="17"/>
      <c r="IB447" s="17"/>
      <c r="IC447" s="17"/>
      <c r="ID447" s="17"/>
      <c r="IG447" s="17"/>
      <c r="IH447" s="7"/>
      <c r="II447" s="17"/>
      <c r="IJ447" s="17"/>
      <c r="IK447" s="17"/>
      <c r="IM447" s="17"/>
      <c r="IO447" s="3" t="s">
        <v>180</v>
      </c>
      <c r="IP447" s="3" t="s">
        <v>4</v>
      </c>
      <c r="IQ447" s="3" t="s">
        <v>4</v>
      </c>
      <c r="IR447" s="3" t="s">
        <v>4</v>
      </c>
      <c r="IS447" s="3" t="s">
        <v>4</v>
      </c>
      <c r="IT447" s="3" t="s">
        <v>4</v>
      </c>
      <c r="IU447" s="3" t="s">
        <v>4</v>
      </c>
      <c r="IV447" s="3" t="s">
        <v>4</v>
      </c>
      <c r="IW447" s="3" t="s">
        <v>4</v>
      </c>
      <c r="IX447" s="3" t="s">
        <v>4</v>
      </c>
      <c r="IY447" s="3" t="s">
        <v>4</v>
      </c>
      <c r="IZ447" s="3" t="s">
        <v>4</v>
      </c>
      <c r="JA447" s="3" t="s">
        <v>4</v>
      </c>
      <c r="JB447" s="3" t="s">
        <v>4</v>
      </c>
    </row>
    <row r="448" spans="1:262" customFormat="1" ht="15" x14ac:dyDescent="0.25">
      <c r="A448" s="41"/>
      <c r="B448" s="42"/>
      <c r="C448" s="163" t="s">
        <v>75</v>
      </c>
      <c r="D448" s="163"/>
      <c r="E448" s="163"/>
      <c r="F448" s="163"/>
      <c r="G448" s="163"/>
      <c r="H448" s="20"/>
      <c r="I448" s="21"/>
      <c r="J448" s="21"/>
      <c r="K448" s="21"/>
      <c r="L448" s="23"/>
      <c r="M448" s="21"/>
      <c r="N448" s="23"/>
      <c r="O448" s="21"/>
      <c r="P448" s="31">
        <v>345916.78</v>
      </c>
      <c r="HY448" s="17"/>
      <c r="HZ448" s="17"/>
      <c r="IA448" s="17"/>
      <c r="IB448" s="17"/>
      <c r="IC448" s="17"/>
      <c r="ID448" s="17"/>
      <c r="IG448" s="17"/>
      <c r="IH448" s="7"/>
      <c r="II448" s="17" t="s">
        <v>75</v>
      </c>
      <c r="IJ448" s="17"/>
      <c r="IK448" s="17"/>
      <c r="IM448" s="17"/>
    </row>
    <row r="449" spans="1:262" customFormat="1" ht="0.75" customHeight="1" x14ac:dyDescent="0.25">
      <c r="A449" s="43"/>
      <c r="B449" s="44"/>
      <c r="C449" s="44"/>
      <c r="D449" s="44"/>
      <c r="E449" s="44"/>
      <c r="F449" s="44"/>
      <c r="G449" s="44"/>
      <c r="H449" s="45"/>
      <c r="I449" s="46"/>
      <c r="J449" s="46"/>
      <c r="K449" s="46"/>
      <c r="L449" s="47"/>
      <c r="M449" s="46"/>
      <c r="N449" s="47"/>
      <c r="O449" s="46"/>
      <c r="P449" s="48"/>
      <c r="HY449" s="17"/>
      <c r="HZ449" s="17"/>
      <c r="IA449" s="17"/>
      <c r="IB449" s="17"/>
      <c r="IC449" s="17"/>
      <c r="ID449" s="17"/>
      <c r="IG449" s="17"/>
      <c r="IH449" s="7"/>
      <c r="II449" s="17"/>
      <c r="IJ449" s="17"/>
      <c r="IK449" s="17"/>
      <c r="IM449" s="17"/>
    </row>
    <row r="450" spans="1:262" customFormat="1" ht="33.75" x14ac:dyDescent="0.25">
      <c r="A450" s="18" t="s">
        <v>319</v>
      </c>
      <c r="B450" s="19" t="s">
        <v>320</v>
      </c>
      <c r="C450" s="164" t="s">
        <v>321</v>
      </c>
      <c r="D450" s="164"/>
      <c r="E450" s="164"/>
      <c r="F450" s="164"/>
      <c r="G450" s="164"/>
      <c r="H450" s="20" t="s">
        <v>64</v>
      </c>
      <c r="I450" s="21">
        <v>1</v>
      </c>
      <c r="J450" s="22">
        <v>1</v>
      </c>
      <c r="K450" s="22">
        <v>1</v>
      </c>
      <c r="L450" s="23"/>
      <c r="M450" s="21"/>
      <c r="N450" s="53">
        <v>17195.57</v>
      </c>
      <c r="O450" s="21"/>
      <c r="P450" s="31">
        <v>17195.57</v>
      </c>
      <c r="HY450" s="17"/>
      <c r="HZ450" s="17" t="s">
        <v>321</v>
      </c>
      <c r="IA450" s="17" t="s">
        <v>4</v>
      </c>
      <c r="IB450" s="17" t="s">
        <v>4</v>
      </c>
      <c r="IC450" s="17" t="s">
        <v>4</v>
      </c>
      <c r="ID450" s="17" t="s">
        <v>4</v>
      </c>
      <c r="IG450" s="17"/>
      <c r="IH450" s="7"/>
      <c r="II450" s="17"/>
      <c r="IJ450" s="17"/>
      <c r="IK450" s="17"/>
      <c r="IM450" s="17"/>
    </row>
    <row r="451" spans="1:262" customFormat="1" ht="15" x14ac:dyDescent="0.25">
      <c r="A451" s="41"/>
      <c r="B451" s="42"/>
      <c r="C451" s="161" t="s">
        <v>180</v>
      </c>
      <c r="D451" s="161"/>
      <c r="E451" s="161"/>
      <c r="F451" s="161"/>
      <c r="G451" s="161"/>
      <c r="H451" s="161"/>
      <c r="I451" s="161"/>
      <c r="J451" s="161"/>
      <c r="K451" s="161"/>
      <c r="L451" s="161"/>
      <c r="M451" s="161"/>
      <c r="N451" s="161"/>
      <c r="O451" s="161"/>
      <c r="P451" s="162"/>
      <c r="HY451" s="17"/>
      <c r="HZ451" s="17"/>
      <c r="IA451" s="17"/>
      <c r="IB451" s="17"/>
      <c r="IC451" s="17"/>
      <c r="ID451" s="17"/>
      <c r="IG451" s="17"/>
      <c r="IH451" s="7"/>
      <c r="II451" s="17"/>
      <c r="IJ451" s="17"/>
      <c r="IK451" s="17"/>
      <c r="IM451" s="17"/>
      <c r="IO451" s="3" t="s">
        <v>180</v>
      </c>
      <c r="IP451" s="3" t="s">
        <v>4</v>
      </c>
      <c r="IQ451" s="3" t="s">
        <v>4</v>
      </c>
      <c r="IR451" s="3" t="s">
        <v>4</v>
      </c>
      <c r="IS451" s="3" t="s">
        <v>4</v>
      </c>
      <c r="IT451" s="3" t="s">
        <v>4</v>
      </c>
      <c r="IU451" s="3" t="s">
        <v>4</v>
      </c>
      <c r="IV451" s="3" t="s">
        <v>4</v>
      </c>
      <c r="IW451" s="3" t="s">
        <v>4</v>
      </c>
      <c r="IX451" s="3" t="s">
        <v>4</v>
      </c>
      <c r="IY451" s="3" t="s">
        <v>4</v>
      </c>
      <c r="IZ451" s="3" t="s">
        <v>4</v>
      </c>
      <c r="JA451" s="3" t="s">
        <v>4</v>
      </c>
      <c r="JB451" s="3" t="s">
        <v>4</v>
      </c>
    </row>
    <row r="452" spans="1:262" customFormat="1" ht="15" x14ac:dyDescent="0.25">
      <c r="A452" s="41"/>
      <c r="B452" s="42"/>
      <c r="C452" s="163" t="s">
        <v>75</v>
      </c>
      <c r="D452" s="163"/>
      <c r="E452" s="163"/>
      <c r="F452" s="163"/>
      <c r="G452" s="163"/>
      <c r="H452" s="20"/>
      <c r="I452" s="21"/>
      <c r="J452" s="21"/>
      <c r="K452" s="21"/>
      <c r="L452" s="23"/>
      <c r="M452" s="21"/>
      <c r="N452" s="23"/>
      <c r="O452" s="21"/>
      <c r="P452" s="31">
        <v>17195.57</v>
      </c>
      <c r="HY452" s="17"/>
      <c r="HZ452" s="17"/>
      <c r="IA452" s="17"/>
      <c r="IB452" s="17"/>
      <c r="IC452" s="17"/>
      <c r="ID452" s="17"/>
      <c r="IG452" s="17"/>
      <c r="IH452" s="7"/>
      <c r="II452" s="17" t="s">
        <v>75</v>
      </c>
      <c r="IJ452" s="17"/>
      <c r="IK452" s="17"/>
      <c r="IM452" s="17"/>
    </row>
    <row r="453" spans="1:262" customFormat="1" ht="0.75" customHeight="1" x14ac:dyDescent="0.25">
      <c r="A453" s="43"/>
      <c r="B453" s="44"/>
      <c r="C453" s="44"/>
      <c r="D453" s="44"/>
      <c r="E453" s="44"/>
      <c r="F453" s="44"/>
      <c r="G453" s="44"/>
      <c r="H453" s="45"/>
      <c r="I453" s="46"/>
      <c r="J453" s="46"/>
      <c r="K453" s="46"/>
      <c r="L453" s="47"/>
      <c r="M453" s="46"/>
      <c r="N453" s="47"/>
      <c r="O453" s="46"/>
      <c r="P453" s="48"/>
      <c r="HY453" s="17"/>
      <c r="HZ453" s="17"/>
      <c r="IA453" s="17"/>
      <c r="IB453" s="17"/>
      <c r="IC453" s="17"/>
      <c r="ID453" s="17"/>
      <c r="IG453" s="17"/>
      <c r="IH453" s="7"/>
      <c r="II453" s="17"/>
      <c r="IJ453" s="17"/>
      <c r="IK453" s="17"/>
      <c r="IM453" s="17"/>
    </row>
    <row r="454" spans="1:262" customFormat="1" ht="15" x14ac:dyDescent="0.25">
      <c r="A454" s="18" t="s">
        <v>322</v>
      </c>
      <c r="B454" s="19" t="s">
        <v>323</v>
      </c>
      <c r="C454" s="164" t="s">
        <v>324</v>
      </c>
      <c r="D454" s="164"/>
      <c r="E454" s="164"/>
      <c r="F454" s="164"/>
      <c r="G454" s="164"/>
      <c r="H454" s="20" t="s">
        <v>64</v>
      </c>
      <c r="I454" s="21">
        <v>6</v>
      </c>
      <c r="J454" s="22">
        <v>1</v>
      </c>
      <c r="K454" s="22">
        <v>6</v>
      </c>
      <c r="L454" s="23"/>
      <c r="M454" s="21"/>
      <c r="N454" s="24"/>
      <c r="O454" s="21"/>
      <c r="P454" s="25"/>
      <c r="HY454" s="17"/>
      <c r="HZ454" s="17" t="s">
        <v>324</v>
      </c>
      <c r="IA454" s="17" t="s">
        <v>4</v>
      </c>
      <c r="IB454" s="17" t="s">
        <v>4</v>
      </c>
      <c r="IC454" s="17" t="s">
        <v>4</v>
      </c>
      <c r="ID454" s="17" t="s">
        <v>4</v>
      </c>
      <c r="IG454" s="17"/>
      <c r="IH454" s="7"/>
      <c r="II454" s="17"/>
      <c r="IJ454" s="17"/>
      <c r="IK454" s="17"/>
      <c r="IM454" s="17"/>
    </row>
    <row r="455" spans="1:262" customFormat="1" ht="15" x14ac:dyDescent="0.25">
      <c r="A455" s="29"/>
      <c r="B455" s="28"/>
      <c r="C455" s="163" t="s">
        <v>68</v>
      </c>
      <c r="D455" s="163"/>
      <c r="E455" s="163"/>
      <c r="F455" s="163"/>
      <c r="G455" s="163"/>
      <c r="H455" s="20"/>
      <c r="I455" s="21"/>
      <c r="J455" s="21"/>
      <c r="K455" s="21"/>
      <c r="L455" s="23"/>
      <c r="M455" s="21"/>
      <c r="N455" s="30"/>
      <c r="O455" s="21"/>
      <c r="P455" s="31">
        <v>10135.52</v>
      </c>
      <c r="Q455" s="32"/>
      <c r="R455" s="32"/>
      <c r="HY455" s="17"/>
      <c r="HZ455" s="17"/>
      <c r="IA455" s="17"/>
      <c r="IB455" s="17"/>
      <c r="IC455" s="17"/>
      <c r="ID455" s="17"/>
      <c r="IG455" s="17" t="s">
        <v>68</v>
      </c>
      <c r="IH455" s="7"/>
      <c r="II455" s="17"/>
      <c r="IJ455" s="17"/>
      <c r="IK455" s="17"/>
      <c r="IM455" s="17"/>
    </row>
    <row r="456" spans="1:262" customFormat="1" ht="15" x14ac:dyDescent="0.25">
      <c r="A456" s="33"/>
      <c r="B456" s="34"/>
      <c r="C456" s="165" t="s">
        <v>69</v>
      </c>
      <c r="D456" s="165"/>
      <c r="E456" s="165"/>
      <c r="F456" s="165"/>
      <c r="G456" s="165"/>
      <c r="H456" s="35"/>
      <c r="I456" s="36"/>
      <c r="J456" s="36"/>
      <c r="K456" s="36"/>
      <c r="L456" s="37"/>
      <c r="M456" s="36"/>
      <c r="N456" s="37"/>
      <c r="O456" s="36"/>
      <c r="P456" s="38">
        <v>9790.08</v>
      </c>
      <c r="HY456" s="17"/>
      <c r="HZ456" s="17"/>
      <c r="IA456" s="17"/>
      <c r="IB456" s="17"/>
      <c r="IC456" s="17"/>
      <c r="ID456" s="17"/>
      <c r="IG456" s="17"/>
      <c r="IH456" s="7" t="s">
        <v>69</v>
      </c>
      <c r="II456" s="17"/>
      <c r="IJ456" s="17"/>
      <c r="IK456" s="17"/>
      <c r="IM456" s="17"/>
    </row>
    <row r="457" spans="1:262" customFormat="1" ht="15" x14ac:dyDescent="0.25">
      <c r="A457" s="33"/>
      <c r="B457" s="34" t="s">
        <v>80</v>
      </c>
      <c r="C457" s="165" t="s">
        <v>81</v>
      </c>
      <c r="D457" s="165"/>
      <c r="E457" s="165"/>
      <c r="F457" s="165"/>
      <c r="G457" s="165"/>
      <c r="H457" s="35" t="s">
        <v>72</v>
      </c>
      <c r="I457" s="39">
        <v>95</v>
      </c>
      <c r="J457" s="36"/>
      <c r="K457" s="39">
        <v>95</v>
      </c>
      <c r="L457" s="37"/>
      <c r="M457" s="36"/>
      <c r="N457" s="37"/>
      <c r="O457" s="36"/>
      <c r="P457" s="38">
        <v>9300.58</v>
      </c>
      <c r="HY457" s="17"/>
      <c r="HZ457" s="17"/>
      <c r="IA457" s="17"/>
      <c r="IB457" s="17"/>
      <c r="IC457" s="17"/>
      <c r="ID457" s="17"/>
      <c r="IG457" s="17"/>
      <c r="IH457" s="7" t="s">
        <v>81</v>
      </c>
      <c r="II457" s="17"/>
      <c r="IJ457" s="17"/>
      <c r="IK457" s="17"/>
      <c r="IM457" s="17"/>
    </row>
    <row r="458" spans="1:262" customFormat="1" ht="15" x14ac:dyDescent="0.25">
      <c r="A458" s="33"/>
      <c r="B458" s="34" t="s">
        <v>82</v>
      </c>
      <c r="C458" s="165" t="s">
        <v>83</v>
      </c>
      <c r="D458" s="165"/>
      <c r="E458" s="165"/>
      <c r="F458" s="165"/>
      <c r="G458" s="165"/>
      <c r="H458" s="35" t="s">
        <v>72</v>
      </c>
      <c r="I458" s="39">
        <v>53</v>
      </c>
      <c r="J458" s="36"/>
      <c r="K458" s="39">
        <v>53</v>
      </c>
      <c r="L458" s="37"/>
      <c r="M458" s="36"/>
      <c r="N458" s="37"/>
      <c r="O458" s="36"/>
      <c r="P458" s="38">
        <v>5188.74</v>
      </c>
      <c r="HY458" s="17"/>
      <c r="HZ458" s="17"/>
      <c r="IA458" s="17"/>
      <c r="IB458" s="17"/>
      <c r="IC458" s="17"/>
      <c r="ID458" s="17"/>
      <c r="IG458" s="17"/>
      <c r="IH458" s="7" t="s">
        <v>83</v>
      </c>
      <c r="II458" s="17"/>
      <c r="IJ458" s="17"/>
      <c r="IK458" s="17"/>
      <c r="IM458" s="17"/>
    </row>
    <row r="459" spans="1:262" customFormat="1" ht="15" x14ac:dyDescent="0.25">
      <c r="A459" s="41"/>
      <c r="B459" s="42"/>
      <c r="C459" s="163" t="s">
        <v>75</v>
      </c>
      <c r="D459" s="163"/>
      <c r="E459" s="163"/>
      <c r="F459" s="163"/>
      <c r="G459" s="163"/>
      <c r="H459" s="20"/>
      <c r="I459" s="21"/>
      <c r="J459" s="21"/>
      <c r="K459" s="21"/>
      <c r="L459" s="23"/>
      <c r="M459" s="21"/>
      <c r="N459" s="30">
        <v>4136.7700000000004</v>
      </c>
      <c r="O459" s="21"/>
      <c r="P459" s="31">
        <v>24820.639999999999</v>
      </c>
      <c r="HY459" s="17"/>
      <c r="HZ459" s="17"/>
      <c r="IA459" s="17"/>
      <c r="IB459" s="17"/>
      <c r="IC459" s="17"/>
      <c r="ID459" s="17"/>
      <c r="IG459" s="17"/>
      <c r="IH459" s="7"/>
      <c r="II459" s="17" t="s">
        <v>75</v>
      </c>
      <c r="IJ459" s="17"/>
      <c r="IK459" s="17"/>
      <c r="IM459" s="17"/>
    </row>
    <row r="460" spans="1:262" customFormat="1" ht="0.75" customHeight="1" x14ac:dyDescent="0.25">
      <c r="A460" s="43"/>
      <c r="B460" s="44"/>
      <c r="C460" s="44"/>
      <c r="D460" s="44"/>
      <c r="E460" s="44"/>
      <c r="F460" s="44"/>
      <c r="G460" s="44"/>
      <c r="H460" s="45"/>
      <c r="I460" s="46"/>
      <c r="J460" s="46"/>
      <c r="K460" s="46"/>
      <c r="L460" s="47"/>
      <c r="M460" s="46"/>
      <c r="N460" s="47"/>
      <c r="O460" s="46"/>
      <c r="P460" s="48"/>
      <c r="HY460" s="17"/>
      <c r="HZ460" s="17"/>
      <c r="IA460" s="17"/>
      <c r="IB460" s="17"/>
      <c r="IC460" s="17"/>
      <c r="ID460" s="17"/>
      <c r="IG460" s="17"/>
      <c r="IH460" s="7"/>
      <c r="II460" s="17"/>
      <c r="IJ460" s="17"/>
      <c r="IK460" s="17"/>
      <c r="IM460" s="17"/>
    </row>
    <row r="461" spans="1:262" customFormat="1" ht="33.75" x14ac:dyDescent="0.25">
      <c r="A461" s="18" t="s">
        <v>325</v>
      </c>
      <c r="B461" s="19" t="s">
        <v>326</v>
      </c>
      <c r="C461" s="164" t="s">
        <v>327</v>
      </c>
      <c r="D461" s="164"/>
      <c r="E461" s="164"/>
      <c r="F461" s="164"/>
      <c r="G461" s="164"/>
      <c r="H461" s="20" t="s">
        <v>64</v>
      </c>
      <c r="I461" s="21">
        <v>6</v>
      </c>
      <c r="J461" s="22">
        <v>1</v>
      </c>
      <c r="K461" s="22">
        <v>6</v>
      </c>
      <c r="L461" s="23"/>
      <c r="M461" s="21"/>
      <c r="N461" s="53">
        <v>4859.12</v>
      </c>
      <c r="O461" s="21"/>
      <c r="P461" s="31">
        <v>29154.720000000001</v>
      </c>
      <c r="HY461" s="17"/>
      <c r="HZ461" s="17" t="s">
        <v>327</v>
      </c>
      <c r="IA461" s="17" t="s">
        <v>4</v>
      </c>
      <c r="IB461" s="17" t="s">
        <v>4</v>
      </c>
      <c r="IC461" s="17" t="s">
        <v>4</v>
      </c>
      <c r="ID461" s="17" t="s">
        <v>4</v>
      </c>
      <c r="IG461" s="17"/>
      <c r="IH461" s="7"/>
      <c r="II461" s="17"/>
      <c r="IJ461" s="17"/>
      <c r="IK461" s="17"/>
      <c r="IM461" s="17"/>
    </row>
    <row r="462" spans="1:262" customFormat="1" ht="15" x14ac:dyDescent="0.25">
      <c r="A462" s="41"/>
      <c r="B462" s="42"/>
      <c r="C462" s="161" t="s">
        <v>180</v>
      </c>
      <c r="D462" s="161"/>
      <c r="E462" s="161"/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2"/>
      <c r="HY462" s="17"/>
      <c r="HZ462" s="17"/>
      <c r="IA462" s="17"/>
      <c r="IB462" s="17"/>
      <c r="IC462" s="17"/>
      <c r="ID462" s="17"/>
      <c r="IG462" s="17"/>
      <c r="IH462" s="7"/>
      <c r="II462" s="17"/>
      <c r="IJ462" s="17"/>
      <c r="IK462" s="17"/>
      <c r="IM462" s="17"/>
      <c r="IO462" s="3" t="s">
        <v>180</v>
      </c>
      <c r="IP462" s="3" t="s">
        <v>4</v>
      </c>
      <c r="IQ462" s="3" t="s">
        <v>4</v>
      </c>
      <c r="IR462" s="3" t="s">
        <v>4</v>
      </c>
      <c r="IS462" s="3" t="s">
        <v>4</v>
      </c>
      <c r="IT462" s="3" t="s">
        <v>4</v>
      </c>
      <c r="IU462" s="3" t="s">
        <v>4</v>
      </c>
      <c r="IV462" s="3" t="s">
        <v>4</v>
      </c>
      <c r="IW462" s="3" t="s">
        <v>4</v>
      </c>
      <c r="IX462" s="3" t="s">
        <v>4</v>
      </c>
      <c r="IY462" s="3" t="s">
        <v>4</v>
      </c>
      <c r="IZ462" s="3" t="s">
        <v>4</v>
      </c>
      <c r="JA462" s="3" t="s">
        <v>4</v>
      </c>
      <c r="JB462" s="3" t="s">
        <v>4</v>
      </c>
    </row>
    <row r="463" spans="1:262" customFormat="1" ht="15" x14ac:dyDescent="0.25">
      <c r="A463" s="41"/>
      <c r="B463" s="42"/>
      <c r="C463" s="163" t="s">
        <v>75</v>
      </c>
      <c r="D463" s="163"/>
      <c r="E463" s="163"/>
      <c r="F463" s="163"/>
      <c r="G463" s="163"/>
      <c r="H463" s="20"/>
      <c r="I463" s="21"/>
      <c r="J463" s="21"/>
      <c r="K463" s="21"/>
      <c r="L463" s="23"/>
      <c r="M463" s="21"/>
      <c r="N463" s="23"/>
      <c r="O463" s="21"/>
      <c r="P463" s="31">
        <v>29154.720000000001</v>
      </c>
      <c r="HY463" s="17"/>
      <c r="HZ463" s="17"/>
      <c r="IA463" s="17"/>
      <c r="IB463" s="17"/>
      <c r="IC463" s="17"/>
      <c r="ID463" s="17"/>
      <c r="IG463" s="17"/>
      <c r="IH463" s="7"/>
      <c r="II463" s="17" t="s">
        <v>75</v>
      </c>
      <c r="IJ463" s="17"/>
      <c r="IK463" s="17"/>
      <c r="IM463" s="17"/>
    </row>
    <row r="464" spans="1:262" customFormat="1" ht="0.75" customHeight="1" x14ac:dyDescent="0.25">
      <c r="A464" s="43"/>
      <c r="B464" s="44"/>
      <c r="C464" s="44"/>
      <c r="D464" s="44"/>
      <c r="E464" s="44"/>
      <c r="F464" s="44"/>
      <c r="G464" s="44"/>
      <c r="H464" s="45"/>
      <c r="I464" s="46"/>
      <c r="J464" s="46"/>
      <c r="K464" s="46"/>
      <c r="L464" s="47"/>
      <c r="M464" s="46"/>
      <c r="N464" s="47"/>
      <c r="O464" s="46"/>
      <c r="P464" s="48"/>
      <c r="HY464" s="17"/>
      <c r="HZ464" s="17"/>
      <c r="IA464" s="17"/>
      <c r="IB464" s="17"/>
      <c r="IC464" s="17"/>
      <c r="ID464" s="17"/>
      <c r="IG464" s="17"/>
      <c r="IH464" s="7"/>
      <c r="II464" s="17"/>
      <c r="IJ464" s="17"/>
      <c r="IK464" s="17"/>
      <c r="IM464" s="17"/>
    </row>
    <row r="465" spans="1:262" customFormat="1" ht="15" x14ac:dyDescent="0.25">
      <c r="A465" s="166" t="s">
        <v>328</v>
      </c>
      <c r="B465" s="167"/>
      <c r="C465" s="167"/>
      <c r="D465" s="167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8"/>
      <c r="HY465" s="17"/>
      <c r="HZ465" s="17"/>
      <c r="IA465" s="17"/>
      <c r="IB465" s="17"/>
      <c r="IC465" s="17"/>
      <c r="ID465" s="17"/>
      <c r="IG465" s="17"/>
      <c r="IH465" s="7"/>
      <c r="II465" s="17"/>
      <c r="IJ465" s="17" t="s">
        <v>328</v>
      </c>
      <c r="IK465" s="17"/>
      <c r="IM465" s="17"/>
    </row>
    <row r="466" spans="1:262" customFormat="1" ht="15" x14ac:dyDescent="0.25">
      <c r="A466" s="18" t="s">
        <v>329</v>
      </c>
      <c r="B466" s="19" t="s">
        <v>330</v>
      </c>
      <c r="C466" s="164" t="s">
        <v>107</v>
      </c>
      <c r="D466" s="164"/>
      <c r="E466" s="164"/>
      <c r="F466" s="164"/>
      <c r="G466" s="164"/>
      <c r="H466" s="20" t="s">
        <v>64</v>
      </c>
      <c r="I466" s="21">
        <v>26</v>
      </c>
      <c r="J466" s="22">
        <v>1</v>
      </c>
      <c r="K466" s="22">
        <v>26</v>
      </c>
      <c r="L466" s="23"/>
      <c r="M466" s="21"/>
      <c r="N466" s="24"/>
      <c r="O466" s="21"/>
      <c r="P466" s="25"/>
      <c r="HY466" s="17"/>
      <c r="HZ466" s="17" t="s">
        <v>107</v>
      </c>
      <c r="IA466" s="17" t="s">
        <v>4</v>
      </c>
      <c r="IB466" s="17" t="s">
        <v>4</v>
      </c>
      <c r="IC466" s="17" t="s">
        <v>4</v>
      </c>
      <c r="ID466" s="17" t="s">
        <v>4</v>
      </c>
      <c r="IG466" s="17"/>
      <c r="IH466" s="7"/>
      <c r="II466" s="17"/>
      <c r="IJ466" s="17"/>
      <c r="IK466" s="17"/>
      <c r="IM466" s="17"/>
    </row>
    <row r="467" spans="1:262" customFormat="1" ht="15" x14ac:dyDescent="0.25">
      <c r="A467" s="29"/>
      <c r="B467" s="28"/>
      <c r="C467" s="163" t="s">
        <v>68</v>
      </c>
      <c r="D467" s="163"/>
      <c r="E467" s="163"/>
      <c r="F467" s="163"/>
      <c r="G467" s="163"/>
      <c r="H467" s="20"/>
      <c r="I467" s="21"/>
      <c r="J467" s="21"/>
      <c r="K467" s="21"/>
      <c r="L467" s="23"/>
      <c r="M467" s="21"/>
      <c r="N467" s="30"/>
      <c r="O467" s="21"/>
      <c r="P467" s="31">
        <v>44288.66</v>
      </c>
      <c r="Q467" s="32"/>
      <c r="R467" s="32"/>
      <c r="HY467" s="17"/>
      <c r="HZ467" s="17"/>
      <c r="IA467" s="17"/>
      <c r="IB467" s="17"/>
      <c r="IC467" s="17"/>
      <c r="ID467" s="17"/>
      <c r="IG467" s="17" t="s">
        <v>68</v>
      </c>
      <c r="IH467" s="7"/>
      <c r="II467" s="17"/>
      <c r="IJ467" s="17"/>
      <c r="IK467" s="17"/>
      <c r="IM467" s="17"/>
    </row>
    <row r="468" spans="1:262" customFormat="1" ht="15" x14ac:dyDescent="0.25">
      <c r="A468" s="33"/>
      <c r="B468" s="34"/>
      <c r="C468" s="165" t="s">
        <v>69</v>
      </c>
      <c r="D468" s="165"/>
      <c r="E468" s="165"/>
      <c r="F468" s="165"/>
      <c r="G468" s="165"/>
      <c r="H468" s="35"/>
      <c r="I468" s="36"/>
      <c r="J468" s="36"/>
      <c r="K468" s="36"/>
      <c r="L468" s="37"/>
      <c r="M468" s="36"/>
      <c r="N468" s="37"/>
      <c r="O468" s="36"/>
      <c r="P468" s="38">
        <v>42352.6</v>
      </c>
      <c r="HY468" s="17"/>
      <c r="HZ468" s="17"/>
      <c r="IA468" s="17"/>
      <c r="IB468" s="17"/>
      <c r="IC468" s="17"/>
      <c r="ID468" s="17"/>
      <c r="IG468" s="17"/>
      <c r="IH468" s="7" t="s">
        <v>69</v>
      </c>
      <c r="II468" s="17"/>
      <c r="IJ468" s="17"/>
      <c r="IK468" s="17"/>
      <c r="IM468" s="17"/>
    </row>
    <row r="469" spans="1:262" customFormat="1" ht="15" x14ac:dyDescent="0.25">
      <c r="A469" s="33"/>
      <c r="B469" s="34" t="s">
        <v>70</v>
      </c>
      <c r="C469" s="165" t="s">
        <v>71</v>
      </c>
      <c r="D469" s="165"/>
      <c r="E469" s="165"/>
      <c r="F469" s="165"/>
      <c r="G469" s="165"/>
      <c r="H469" s="35" t="s">
        <v>72</v>
      </c>
      <c r="I469" s="39">
        <v>90</v>
      </c>
      <c r="J469" s="36"/>
      <c r="K469" s="39">
        <v>90</v>
      </c>
      <c r="L469" s="37"/>
      <c r="M469" s="36"/>
      <c r="N469" s="37"/>
      <c r="O469" s="36"/>
      <c r="P469" s="38">
        <v>38117.339999999997</v>
      </c>
      <c r="HY469" s="17"/>
      <c r="HZ469" s="17"/>
      <c r="IA469" s="17"/>
      <c r="IB469" s="17"/>
      <c r="IC469" s="17"/>
      <c r="ID469" s="17"/>
      <c r="IG469" s="17"/>
      <c r="IH469" s="7" t="s">
        <v>71</v>
      </c>
      <c r="II469" s="17"/>
      <c r="IJ469" s="17"/>
      <c r="IK469" s="17"/>
      <c r="IM469" s="17"/>
    </row>
    <row r="470" spans="1:262" customFormat="1" ht="15" x14ac:dyDescent="0.25">
      <c r="A470" s="33"/>
      <c r="B470" s="34" t="s">
        <v>73</v>
      </c>
      <c r="C470" s="165" t="s">
        <v>74</v>
      </c>
      <c r="D470" s="165"/>
      <c r="E470" s="165"/>
      <c r="F470" s="165"/>
      <c r="G470" s="165"/>
      <c r="H470" s="35" t="s">
        <v>72</v>
      </c>
      <c r="I470" s="39">
        <v>46</v>
      </c>
      <c r="J470" s="36"/>
      <c r="K470" s="39">
        <v>46</v>
      </c>
      <c r="L470" s="37"/>
      <c r="M470" s="36"/>
      <c r="N470" s="37"/>
      <c r="O470" s="36"/>
      <c r="P470" s="38">
        <v>19482.2</v>
      </c>
      <c r="HY470" s="17"/>
      <c r="HZ470" s="17"/>
      <c r="IA470" s="17"/>
      <c r="IB470" s="17"/>
      <c r="IC470" s="17"/>
      <c r="ID470" s="17"/>
      <c r="IG470" s="17"/>
      <c r="IH470" s="7" t="s">
        <v>74</v>
      </c>
      <c r="II470" s="17"/>
      <c r="IJ470" s="17"/>
      <c r="IK470" s="17"/>
      <c r="IM470" s="17"/>
    </row>
    <row r="471" spans="1:262" customFormat="1" ht="15" x14ac:dyDescent="0.25">
      <c r="A471" s="41"/>
      <c r="B471" s="42"/>
      <c r="C471" s="163" t="s">
        <v>75</v>
      </c>
      <c r="D471" s="163"/>
      <c r="E471" s="163"/>
      <c r="F471" s="163"/>
      <c r="G471" s="163"/>
      <c r="H471" s="20"/>
      <c r="I471" s="21"/>
      <c r="J471" s="21"/>
      <c r="K471" s="21"/>
      <c r="L471" s="23"/>
      <c r="M471" s="21"/>
      <c r="N471" s="30">
        <v>3951.36</v>
      </c>
      <c r="O471" s="21"/>
      <c r="P471" s="31">
        <v>102735.25</v>
      </c>
      <c r="HY471" s="17"/>
      <c r="HZ471" s="17"/>
      <c r="IA471" s="17"/>
      <c r="IB471" s="17"/>
      <c r="IC471" s="17"/>
      <c r="ID471" s="17"/>
      <c r="IG471" s="17"/>
      <c r="IH471" s="7"/>
      <c r="II471" s="17" t="s">
        <v>75</v>
      </c>
      <c r="IJ471" s="17"/>
      <c r="IK471" s="17"/>
      <c r="IM471" s="17"/>
    </row>
    <row r="472" spans="1:262" customFormat="1" ht="0.75" customHeight="1" x14ac:dyDescent="0.25">
      <c r="A472" s="43"/>
      <c r="B472" s="44"/>
      <c r="C472" s="44"/>
      <c r="D472" s="44"/>
      <c r="E472" s="44"/>
      <c r="F472" s="44"/>
      <c r="G472" s="44"/>
      <c r="H472" s="45"/>
      <c r="I472" s="46"/>
      <c r="J472" s="46"/>
      <c r="K472" s="46"/>
      <c r="L472" s="47"/>
      <c r="M472" s="46"/>
      <c r="N472" s="47"/>
      <c r="O472" s="46"/>
      <c r="P472" s="48"/>
      <c r="HY472" s="17"/>
      <c r="HZ472" s="17"/>
      <c r="IA472" s="17"/>
      <c r="IB472" s="17"/>
      <c r="IC472" s="17"/>
      <c r="ID472" s="17"/>
      <c r="IG472" s="17"/>
      <c r="IH472" s="7"/>
      <c r="II472" s="17"/>
      <c r="IJ472" s="17"/>
      <c r="IK472" s="17"/>
      <c r="IM472" s="17"/>
    </row>
    <row r="473" spans="1:262" customFormat="1" ht="33.75" x14ac:dyDescent="0.25">
      <c r="A473" s="18" t="s">
        <v>331</v>
      </c>
      <c r="B473" s="19" t="s">
        <v>332</v>
      </c>
      <c r="C473" s="164" t="s">
        <v>333</v>
      </c>
      <c r="D473" s="164"/>
      <c r="E473" s="164"/>
      <c r="F473" s="164"/>
      <c r="G473" s="164"/>
      <c r="H473" s="20" t="s">
        <v>64</v>
      </c>
      <c r="I473" s="21">
        <v>26</v>
      </c>
      <c r="J473" s="22">
        <v>1</v>
      </c>
      <c r="K473" s="22">
        <v>26</v>
      </c>
      <c r="L473" s="23"/>
      <c r="M473" s="21"/>
      <c r="N473" s="53">
        <v>1755.01</v>
      </c>
      <c r="O473" s="21"/>
      <c r="P473" s="31">
        <v>45630.26</v>
      </c>
      <c r="HY473" s="17"/>
      <c r="HZ473" s="17" t="s">
        <v>333</v>
      </c>
      <c r="IA473" s="17" t="s">
        <v>4</v>
      </c>
      <c r="IB473" s="17" t="s">
        <v>4</v>
      </c>
      <c r="IC473" s="17" t="s">
        <v>4</v>
      </c>
      <c r="ID473" s="17" t="s">
        <v>4</v>
      </c>
      <c r="IG473" s="17"/>
      <c r="IH473" s="7"/>
      <c r="II473" s="17"/>
      <c r="IJ473" s="17"/>
      <c r="IK473" s="17"/>
      <c r="IM473" s="17"/>
    </row>
    <row r="474" spans="1:262" customFormat="1" ht="15" x14ac:dyDescent="0.25">
      <c r="A474" s="41"/>
      <c r="B474" s="42"/>
      <c r="C474" s="161" t="s">
        <v>180</v>
      </c>
      <c r="D474" s="161"/>
      <c r="E474" s="161"/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2"/>
      <c r="HY474" s="17"/>
      <c r="HZ474" s="17"/>
      <c r="IA474" s="17"/>
      <c r="IB474" s="17"/>
      <c r="IC474" s="17"/>
      <c r="ID474" s="17"/>
      <c r="IG474" s="17"/>
      <c r="IH474" s="7"/>
      <c r="II474" s="17"/>
      <c r="IJ474" s="17"/>
      <c r="IK474" s="17"/>
      <c r="IM474" s="17"/>
      <c r="IO474" s="3" t="s">
        <v>180</v>
      </c>
      <c r="IP474" s="3" t="s">
        <v>4</v>
      </c>
      <c r="IQ474" s="3" t="s">
        <v>4</v>
      </c>
      <c r="IR474" s="3" t="s">
        <v>4</v>
      </c>
      <c r="IS474" s="3" t="s">
        <v>4</v>
      </c>
      <c r="IT474" s="3" t="s">
        <v>4</v>
      </c>
      <c r="IU474" s="3" t="s">
        <v>4</v>
      </c>
      <c r="IV474" s="3" t="s">
        <v>4</v>
      </c>
      <c r="IW474" s="3" t="s">
        <v>4</v>
      </c>
      <c r="IX474" s="3" t="s">
        <v>4</v>
      </c>
      <c r="IY474" s="3" t="s">
        <v>4</v>
      </c>
      <c r="IZ474" s="3" t="s">
        <v>4</v>
      </c>
      <c r="JA474" s="3" t="s">
        <v>4</v>
      </c>
      <c r="JB474" s="3" t="s">
        <v>4</v>
      </c>
    </row>
    <row r="475" spans="1:262" customFormat="1" ht="15" x14ac:dyDescent="0.25">
      <c r="A475" s="41"/>
      <c r="B475" s="42"/>
      <c r="C475" s="163" t="s">
        <v>75</v>
      </c>
      <c r="D475" s="163"/>
      <c r="E475" s="163"/>
      <c r="F475" s="163"/>
      <c r="G475" s="163"/>
      <c r="H475" s="20"/>
      <c r="I475" s="21"/>
      <c r="J475" s="21"/>
      <c r="K475" s="21"/>
      <c r="L475" s="23"/>
      <c r="M475" s="21"/>
      <c r="N475" s="23"/>
      <c r="O475" s="21"/>
      <c r="P475" s="31">
        <v>45630.26</v>
      </c>
      <c r="HY475" s="17"/>
      <c r="HZ475" s="17"/>
      <c r="IA475" s="17"/>
      <c r="IB475" s="17"/>
      <c r="IC475" s="17"/>
      <c r="ID475" s="17"/>
      <c r="IG475" s="17"/>
      <c r="IH475" s="7"/>
      <c r="II475" s="17" t="s">
        <v>75</v>
      </c>
      <c r="IJ475" s="17"/>
      <c r="IK475" s="17"/>
      <c r="IM475" s="17"/>
    </row>
    <row r="476" spans="1:262" customFormat="1" ht="0.75" customHeight="1" x14ac:dyDescent="0.25">
      <c r="A476" s="43"/>
      <c r="B476" s="44"/>
      <c r="C476" s="44"/>
      <c r="D476" s="44"/>
      <c r="E476" s="44"/>
      <c r="F476" s="44"/>
      <c r="G476" s="44"/>
      <c r="H476" s="45"/>
      <c r="I476" s="46"/>
      <c r="J476" s="46"/>
      <c r="K476" s="46"/>
      <c r="L476" s="47"/>
      <c r="M476" s="46"/>
      <c r="N476" s="47"/>
      <c r="O476" s="46"/>
      <c r="P476" s="48"/>
      <c r="HY476" s="17"/>
      <c r="HZ476" s="17"/>
      <c r="IA476" s="17"/>
      <c r="IB476" s="17"/>
      <c r="IC476" s="17"/>
      <c r="ID476" s="17"/>
      <c r="IG476" s="17"/>
      <c r="IH476" s="7"/>
      <c r="II476" s="17"/>
      <c r="IJ476" s="17"/>
      <c r="IK476" s="17"/>
      <c r="IM476" s="17"/>
    </row>
    <row r="477" spans="1:262" customFormat="1" ht="23.25" x14ac:dyDescent="0.25">
      <c r="A477" s="18" t="s">
        <v>334</v>
      </c>
      <c r="B477" s="19" t="s">
        <v>335</v>
      </c>
      <c r="C477" s="164" t="s">
        <v>336</v>
      </c>
      <c r="D477" s="164"/>
      <c r="E477" s="164"/>
      <c r="F477" s="164"/>
      <c r="G477" s="164"/>
      <c r="H477" s="20" t="s">
        <v>64</v>
      </c>
      <c r="I477" s="21">
        <v>2</v>
      </c>
      <c r="J477" s="22">
        <v>1</v>
      </c>
      <c r="K477" s="22">
        <v>2</v>
      </c>
      <c r="L477" s="23"/>
      <c r="M477" s="21"/>
      <c r="N477" s="24"/>
      <c r="O477" s="21"/>
      <c r="P477" s="25"/>
      <c r="HY477" s="17"/>
      <c r="HZ477" s="17" t="s">
        <v>336</v>
      </c>
      <c r="IA477" s="17" t="s">
        <v>4</v>
      </c>
      <c r="IB477" s="17" t="s">
        <v>4</v>
      </c>
      <c r="IC477" s="17" t="s">
        <v>4</v>
      </c>
      <c r="ID477" s="17" t="s">
        <v>4</v>
      </c>
      <c r="IG477" s="17"/>
      <c r="IH477" s="7"/>
      <c r="II477" s="17"/>
      <c r="IJ477" s="17"/>
      <c r="IK477" s="17"/>
      <c r="IM477" s="17"/>
    </row>
    <row r="478" spans="1:262" customFormat="1" ht="15" x14ac:dyDescent="0.25">
      <c r="A478" s="29"/>
      <c r="B478" s="28"/>
      <c r="C478" s="163" t="s">
        <v>68</v>
      </c>
      <c r="D478" s="163"/>
      <c r="E478" s="163"/>
      <c r="F478" s="163"/>
      <c r="G478" s="163"/>
      <c r="H478" s="20"/>
      <c r="I478" s="21"/>
      <c r="J478" s="21"/>
      <c r="K478" s="21"/>
      <c r="L478" s="23"/>
      <c r="M478" s="21"/>
      <c r="N478" s="30"/>
      <c r="O478" s="21"/>
      <c r="P478" s="31">
        <v>4780.0600000000004</v>
      </c>
      <c r="Q478" s="32"/>
      <c r="R478" s="32"/>
      <c r="HY478" s="17"/>
      <c r="HZ478" s="17"/>
      <c r="IA478" s="17"/>
      <c r="IB478" s="17"/>
      <c r="IC478" s="17"/>
      <c r="ID478" s="17"/>
      <c r="IG478" s="17" t="s">
        <v>68</v>
      </c>
      <c r="IH478" s="7"/>
      <c r="II478" s="17"/>
      <c r="IJ478" s="17"/>
      <c r="IK478" s="17"/>
      <c r="IM478" s="17"/>
    </row>
    <row r="479" spans="1:262" customFormat="1" ht="15" x14ac:dyDescent="0.25">
      <c r="A479" s="33"/>
      <c r="B479" s="34"/>
      <c r="C479" s="165" t="s">
        <v>69</v>
      </c>
      <c r="D479" s="165"/>
      <c r="E479" s="165"/>
      <c r="F479" s="165"/>
      <c r="G479" s="165"/>
      <c r="H479" s="35"/>
      <c r="I479" s="36"/>
      <c r="J479" s="36"/>
      <c r="K479" s="36"/>
      <c r="L479" s="37"/>
      <c r="M479" s="36"/>
      <c r="N479" s="37"/>
      <c r="O479" s="36"/>
      <c r="P479" s="38">
        <v>4607.1400000000003</v>
      </c>
      <c r="HY479" s="17"/>
      <c r="HZ479" s="17"/>
      <c r="IA479" s="17"/>
      <c r="IB479" s="17"/>
      <c r="IC479" s="17"/>
      <c r="ID479" s="17"/>
      <c r="IG479" s="17"/>
      <c r="IH479" s="7" t="s">
        <v>69</v>
      </c>
      <c r="II479" s="17"/>
      <c r="IJ479" s="17"/>
      <c r="IK479" s="17"/>
      <c r="IM479" s="17"/>
    </row>
    <row r="480" spans="1:262" customFormat="1" ht="15" x14ac:dyDescent="0.25">
      <c r="A480" s="33"/>
      <c r="B480" s="34" t="s">
        <v>70</v>
      </c>
      <c r="C480" s="165" t="s">
        <v>71</v>
      </c>
      <c r="D480" s="165"/>
      <c r="E480" s="165"/>
      <c r="F480" s="165"/>
      <c r="G480" s="165"/>
      <c r="H480" s="35" t="s">
        <v>72</v>
      </c>
      <c r="I480" s="39">
        <v>90</v>
      </c>
      <c r="J480" s="36"/>
      <c r="K480" s="39">
        <v>90</v>
      </c>
      <c r="L480" s="37"/>
      <c r="M480" s="36"/>
      <c r="N480" s="37"/>
      <c r="O480" s="36"/>
      <c r="P480" s="38">
        <v>4146.43</v>
      </c>
      <c r="HY480" s="17"/>
      <c r="HZ480" s="17"/>
      <c r="IA480" s="17"/>
      <c r="IB480" s="17"/>
      <c r="IC480" s="17"/>
      <c r="ID480" s="17"/>
      <c r="IG480" s="17"/>
      <c r="IH480" s="7" t="s">
        <v>71</v>
      </c>
      <c r="II480" s="17"/>
      <c r="IJ480" s="17"/>
      <c r="IK480" s="17"/>
      <c r="IM480" s="17"/>
    </row>
    <row r="481" spans="1:262" customFormat="1" ht="15" x14ac:dyDescent="0.25">
      <c r="A481" s="33"/>
      <c r="B481" s="34" t="s">
        <v>73</v>
      </c>
      <c r="C481" s="165" t="s">
        <v>74</v>
      </c>
      <c r="D481" s="165"/>
      <c r="E481" s="165"/>
      <c r="F481" s="165"/>
      <c r="G481" s="165"/>
      <c r="H481" s="35" t="s">
        <v>72</v>
      </c>
      <c r="I481" s="39">
        <v>46</v>
      </c>
      <c r="J481" s="36"/>
      <c r="K481" s="39">
        <v>46</v>
      </c>
      <c r="L481" s="37"/>
      <c r="M481" s="36"/>
      <c r="N481" s="37"/>
      <c r="O481" s="36"/>
      <c r="P481" s="38">
        <v>2119.2800000000002</v>
      </c>
      <c r="HY481" s="17"/>
      <c r="HZ481" s="17"/>
      <c r="IA481" s="17"/>
      <c r="IB481" s="17"/>
      <c r="IC481" s="17"/>
      <c r="ID481" s="17"/>
      <c r="IG481" s="17"/>
      <c r="IH481" s="7" t="s">
        <v>74</v>
      </c>
      <c r="II481" s="17"/>
      <c r="IJ481" s="17"/>
      <c r="IK481" s="17"/>
      <c r="IM481" s="17"/>
    </row>
    <row r="482" spans="1:262" customFormat="1" ht="15" x14ac:dyDescent="0.25">
      <c r="A482" s="41"/>
      <c r="B482" s="42"/>
      <c r="C482" s="163" t="s">
        <v>75</v>
      </c>
      <c r="D482" s="163"/>
      <c r="E482" s="163"/>
      <c r="F482" s="163"/>
      <c r="G482" s="163"/>
      <c r="H482" s="20"/>
      <c r="I482" s="21"/>
      <c r="J482" s="21"/>
      <c r="K482" s="21"/>
      <c r="L482" s="23"/>
      <c r="M482" s="21"/>
      <c r="N482" s="30">
        <v>5568.96</v>
      </c>
      <c r="O482" s="21"/>
      <c r="P482" s="31">
        <v>11137.91</v>
      </c>
      <c r="HY482" s="17"/>
      <c r="HZ482" s="17"/>
      <c r="IA482" s="17"/>
      <c r="IB482" s="17"/>
      <c r="IC482" s="17"/>
      <c r="ID482" s="17"/>
      <c r="IG482" s="17"/>
      <c r="IH482" s="7"/>
      <c r="II482" s="17" t="s">
        <v>75</v>
      </c>
      <c r="IJ482" s="17"/>
      <c r="IK482" s="17"/>
      <c r="IM482" s="17"/>
    </row>
    <row r="483" spans="1:262" customFormat="1" ht="0.75" customHeight="1" x14ac:dyDescent="0.25">
      <c r="A483" s="43"/>
      <c r="B483" s="44"/>
      <c r="C483" s="44"/>
      <c r="D483" s="44"/>
      <c r="E483" s="44"/>
      <c r="F483" s="44"/>
      <c r="G483" s="44"/>
      <c r="H483" s="45"/>
      <c r="I483" s="46"/>
      <c r="J483" s="46"/>
      <c r="K483" s="46"/>
      <c r="L483" s="47"/>
      <c r="M483" s="46"/>
      <c r="N483" s="47"/>
      <c r="O483" s="46"/>
      <c r="P483" s="48"/>
      <c r="HY483" s="17"/>
      <c r="HZ483" s="17"/>
      <c r="IA483" s="17"/>
      <c r="IB483" s="17"/>
      <c r="IC483" s="17"/>
      <c r="ID483" s="17"/>
      <c r="IG483" s="17"/>
      <c r="IH483" s="7"/>
      <c r="II483" s="17"/>
      <c r="IJ483" s="17"/>
      <c r="IK483" s="17"/>
      <c r="IM483" s="17"/>
    </row>
    <row r="484" spans="1:262" customFormat="1" ht="33.75" x14ac:dyDescent="0.25">
      <c r="A484" s="18" t="s">
        <v>337</v>
      </c>
      <c r="B484" s="19" t="s">
        <v>338</v>
      </c>
      <c r="C484" s="164" t="s">
        <v>339</v>
      </c>
      <c r="D484" s="164"/>
      <c r="E484" s="164"/>
      <c r="F484" s="164"/>
      <c r="G484" s="164"/>
      <c r="H484" s="20" t="s">
        <v>64</v>
      </c>
      <c r="I484" s="21">
        <v>2</v>
      </c>
      <c r="J484" s="22">
        <v>1</v>
      </c>
      <c r="K484" s="22">
        <v>2</v>
      </c>
      <c r="L484" s="23"/>
      <c r="M484" s="21"/>
      <c r="N484" s="53">
        <v>4234.92</v>
      </c>
      <c r="O484" s="21"/>
      <c r="P484" s="31">
        <v>8469.84</v>
      </c>
      <c r="HY484" s="17"/>
      <c r="HZ484" s="17" t="s">
        <v>339</v>
      </c>
      <c r="IA484" s="17" t="s">
        <v>4</v>
      </c>
      <c r="IB484" s="17" t="s">
        <v>4</v>
      </c>
      <c r="IC484" s="17" t="s">
        <v>4</v>
      </c>
      <c r="ID484" s="17" t="s">
        <v>4</v>
      </c>
      <c r="IG484" s="17"/>
      <c r="IH484" s="7"/>
      <c r="II484" s="17"/>
      <c r="IJ484" s="17"/>
      <c r="IK484" s="17"/>
      <c r="IM484" s="17"/>
    </row>
    <row r="485" spans="1:262" customFormat="1" ht="15" x14ac:dyDescent="0.25">
      <c r="A485" s="41"/>
      <c r="B485" s="42"/>
      <c r="C485" s="161" t="s">
        <v>180</v>
      </c>
      <c r="D485" s="161"/>
      <c r="E485" s="161"/>
      <c r="F485" s="161"/>
      <c r="G485" s="161"/>
      <c r="H485" s="161"/>
      <c r="I485" s="161"/>
      <c r="J485" s="161"/>
      <c r="K485" s="161"/>
      <c r="L485" s="161"/>
      <c r="M485" s="161"/>
      <c r="N485" s="161"/>
      <c r="O485" s="161"/>
      <c r="P485" s="162"/>
      <c r="HY485" s="17"/>
      <c r="HZ485" s="17"/>
      <c r="IA485" s="17"/>
      <c r="IB485" s="17"/>
      <c r="IC485" s="17"/>
      <c r="ID485" s="17"/>
      <c r="IG485" s="17"/>
      <c r="IH485" s="7"/>
      <c r="II485" s="17"/>
      <c r="IJ485" s="17"/>
      <c r="IK485" s="17"/>
      <c r="IM485" s="17"/>
      <c r="IO485" s="3" t="s">
        <v>180</v>
      </c>
      <c r="IP485" s="3" t="s">
        <v>4</v>
      </c>
      <c r="IQ485" s="3" t="s">
        <v>4</v>
      </c>
      <c r="IR485" s="3" t="s">
        <v>4</v>
      </c>
      <c r="IS485" s="3" t="s">
        <v>4</v>
      </c>
      <c r="IT485" s="3" t="s">
        <v>4</v>
      </c>
      <c r="IU485" s="3" t="s">
        <v>4</v>
      </c>
      <c r="IV485" s="3" t="s">
        <v>4</v>
      </c>
      <c r="IW485" s="3" t="s">
        <v>4</v>
      </c>
      <c r="IX485" s="3" t="s">
        <v>4</v>
      </c>
      <c r="IY485" s="3" t="s">
        <v>4</v>
      </c>
      <c r="IZ485" s="3" t="s">
        <v>4</v>
      </c>
      <c r="JA485" s="3" t="s">
        <v>4</v>
      </c>
      <c r="JB485" s="3" t="s">
        <v>4</v>
      </c>
    </row>
    <row r="486" spans="1:262" customFormat="1" ht="15" x14ac:dyDescent="0.25">
      <c r="A486" s="41"/>
      <c r="B486" s="42"/>
      <c r="C486" s="163" t="s">
        <v>75</v>
      </c>
      <c r="D486" s="163"/>
      <c r="E486" s="163"/>
      <c r="F486" s="163"/>
      <c r="G486" s="163"/>
      <c r="H486" s="20"/>
      <c r="I486" s="21"/>
      <c r="J486" s="21"/>
      <c r="K486" s="21"/>
      <c r="L486" s="23"/>
      <c r="M486" s="21"/>
      <c r="N486" s="23"/>
      <c r="O486" s="21"/>
      <c r="P486" s="31">
        <v>8469.84</v>
      </c>
      <c r="HY486" s="17"/>
      <c r="HZ486" s="17"/>
      <c r="IA486" s="17"/>
      <c r="IB486" s="17"/>
      <c r="IC486" s="17"/>
      <c r="ID486" s="17"/>
      <c r="IG486" s="17"/>
      <c r="IH486" s="7"/>
      <c r="II486" s="17" t="s">
        <v>75</v>
      </c>
      <c r="IJ486" s="17"/>
      <c r="IK486" s="17"/>
      <c r="IM486" s="17"/>
    </row>
    <row r="487" spans="1:262" customFormat="1" ht="0.75" customHeight="1" x14ac:dyDescent="0.25">
      <c r="A487" s="43"/>
      <c r="B487" s="44"/>
      <c r="C487" s="44"/>
      <c r="D487" s="44"/>
      <c r="E487" s="44"/>
      <c r="F487" s="44"/>
      <c r="G487" s="44"/>
      <c r="H487" s="45"/>
      <c r="I487" s="46"/>
      <c r="J487" s="46"/>
      <c r="K487" s="46"/>
      <c r="L487" s="47"/>
      <c r="M487" s="46"/>
      <c r="N487" s="47"/>
      <c r="O487" s="46"/>
      <c r="P487" s="48"/>
      <c r="HY487" s="17"/>
      <c r="HZ487" s="17"/>
      <c r="IA487" s="17"/>
      <c r="IB487" s="17"/>
      <c r="IC487" s="17"/>
      <c r="ID487" s="17"/>
      <c r="IG487" s="17"/>
      <c r="IH487" s="7"/>
      <c r="II487" s="17"/>
      <c r="IJ487" s="17"/>
      <c r="IK487" s="17"/>
      <c r="IM487" s="17"/>
    </row>
    <row r="488" spans="1:262" customFormat="1" ht="15" x14ac:dyDescent="0.25">
      <c r="A488" s="166" t="s">
        <v>340</v>
      </c>
      <c r="B488" s="167"/>
      <c r="C488" s="167"/>
      <c r="D488" s="167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8"/>
      <c r="HY488" s="17"/>
      <c r="HZ488" s="17"/>
      <c r="IA488" s="17"/>
      <c r="IB488" s="17"/>
      <c r="IC488" s="17"/>
      <c r="ID488" s="17"/>
      <c r="IG488" s="17"/>
      <c r="IH488" s="7"/>
      <c r="II488" s="17"/>
      <c r="IJ488" s="17" t="s">
        <v>340</v>
      </c>
      <c r="IK488" s="17"/>
      <c r="IM488" s="17"/>
    </row>
    <row r="489" spans="1:262" customFormat="1" ht="15" x14ac:dyDescent="0.25">
      <c r="A489" s="18" t="s">
        <v>341</v>
      </c>
      <c r="B489" s="19" t="s">
        <v>342</v>
      </c>
      <c r="C489" s="164" t="s">
        <v>343</v>
      </c>
      <c r="D489" s="164"/>
      <c r="E489" s="164"/>
      <c r="F489" s="164"/>
      <c r="G489" s="164"/>
      <c r="H489" s="20" t="s">
        <v>64</v>
      </c>
      <c r="I489" s="21">
        <v>1</v>
      </c>
      <c r="J489" s="22">
        <v>1</v>
      </c>
      <c r="K489" s="22">
        <v>1</v>
      </c>
      <c r="L489" s="23"/>
      <c r="M489" s="21"/>
      <c r="N489" s="24"/>
      <c r="O489" s="21"/>
      <c r="P489" s="25"/>
      <c r="HY489" s="17"/>
      <c r="HZ489" s="17" t="s">
        <v>343</v>
      </c>
      <c r="IA489" s="17" t="s">
        <v>4</v>
      </c>
      <c r="IB489" s="17" t="s">
        <v>4</v>
      </c>
      <c r="IC489" s="17" t="s">
        <v>4</v>
      </c>
      <c r="ID489" s="17" t="s">
        <v>4</v>
      </c>
      <c r="IG489" s="17"/>
      <c r="IH489" s="7"/>
      <c r="II489" s="17"/>
      <c r="IJ489" s="17"/>
      <c r="IK489" s="17"/>
      <c r="IM489" s="17"/>
    </row>
    <row r="490" spans="1:262" customFormat="1" ht="15" x14ac:dyDescent="0.25">
      <c r="A490" s="29"/>
      <c r="B490" s="28"/>
      <c r="C490" s="163" t="s">
        <v>68</v>
      </c>
      <c r="D490" s="163"/>
      <c r="E490" s="163"/>
      <c r="F490" s="163"/>
      <c r="G490" s="163"/>
      <c r="H490" s="20"/>
      <c r="I490" s="21"/>
      <c r="J490" s="21"/>
      <c r="K490" s="21"/>
      <c r="L490" s="23"/>
      <c r="M490" s="21"/>
      <c r="N490" s="30"/>
      <c r="O490" s="21"/>
      <c r="P490" s="31">
        <v>2158.85</v>
      </c>
      <c r="Q490" s="32"/>
      <c r="R490" s="32"/>
      <c r="HY490" s="17"/>
      <c r="HZ490" s="17"/>
      <c r="IA490" s="17"/>
      <c r="IB490" s="17"/>
      <c r="IC490" s="17"/>
      <c r="ID490" s="17"/>
      <c r="IG490" s="17" t="s">
        <v>68</v>
      </c>
      <c r="IH490" s="7"/>
      <c r="II490" s="17"/>
      <c r="IJ490" s="17"/>
      <c r="IK490" s="17"/>
      <c r="IM490" s="17"/>
    </row>
    <row r="491" spans="1:262" customFormat="1" ht="15" x14ac:dyDescent="0.25">
      <c r="A491" s="33"/>
      <c r="B491" s="34"/>
      <c r="C491" s="165" t="s">
        <v>69</v>
      </c>
      <c r="D491" s="165"/>
      <c r="E491" s="165"/>
      <c r="F491" s="165"/>
      <c r="G491" s="165"/>
      <c r="H491" s="35"/>
      <c r="I491" s="36"/>
      <c r="J491" s="36"/>
      <c r="K491" s="36"/>
      <c r="L491" s="37"/>
      <c r="M491" s="36"/>
      <c r="N491" s="37"/>
      <c r="O491" s="36"/>
      <c r="P491" s="38">
        <v>2073.1999999999998</v>
      </c>
      <c r="HY491" s="17"/>
      <c r="HZ491" s="17"/>
      <c r="IA491" s="17"/>
      <c r="IB491" s="17"/>
      <c r="IC491" s="17"/>
      <c r="ID491" s="17"/>
      <c r="IG491" s="17"/>
      <c r="IH491" s="7" t="s">
        <v>69</v>
      </c>
      <c r="II491" s="17"/>
      <c r="IJ491" s="17"/>
      <c r="IK491" s="17"/>
      <c r="IM491" s="17"/>
    </row>
    <row r="492" spans="1:262" customFormat="1" ht="15" x14ac:dyDescent="0.25">
      <c r="A492" s="33"/>
      <c r="B492" s="34" t="s">
        <v>70</v>
      </c>
      <c r="C492" s="165" t="s">
        <v>71</v>
      </c>
      <c r="D492" s="165"/>
      <c r="E492" s="165"/>
      <c r="F492" s="165"/>
      <c r="G492" s="165"/>
      <c r="H492" s="35" t="s">
        <v>72</v>
      </c>
      <c r="I492" s="39">
        <v>90</v>
      </c>
      <c r="J492" s="36"/>
      <c r="K492" s="39">
        <v>90</v>
      </c>
      <c r="L492" s="37"/>
      <c r="M492" s="36"/>
      <c r="N492" s="37"/>
      <c r="O492" s="36"/>
      <c r="P492" s="38">
        <v>1865.88</v>
      </c>
      <c r="HY492" s="17"/>
      <c r="HZ492" s="17"/>
      <c r="IA492" s="17"/>
      <c r="IB492" s="17"/>
      <c r="IC492" s="17"/>
      <c r="ID492" s="17"/>
      <c r="IG492" s="17"/>
      <c r="IH492" s="7" t="s">
        <v>71</v>
      </c>
      <c r="II492" s="17"/>
      <c r="IJ492" s="17"/>
      <c r="IK492" s="17"/>
      <c r="IM492" s="17"/>
    </row>
    <row r="493" spans="1:262" customFormat="1" ht="15" x14ac:dyDescent="0.25">
      <c r="A493" s="33"/>
      <c r="B493" s="34" t="s">
        <v>73</v>
      </c>
      <c r="C493" s="165" t="s">
        <v>74</v>
      </c>
      <c r="D493" s="165"/>
      <c r="E493" s="165"/>
      <c r="F493" s="165"/>
      <c r="G493" s="165"/>
      <c r="H493" s="35" t="s">
        <v>72</v>
      </c>
      <c r="I493" s="39">
        <v>46</v>
      </c>
      <c r="J493" s="36"/>
      <c r="K493" s="39">
        <v>46</v>
      </c>
      <c r="L493" s="37"/>
      <c r="M493" s="36"/>
      <c r="N493" s="37"/>
      <c r="O493" s="36"/>
      <c r="P493" s="40">
        <v>953.67</v>
      </c>
      <c r="HY493" s="17"/>
      <c r="HZ493" s="17"/>
      <c r="IA493" s="17"/>
      <c r="IB493" s="17"/>
      <c r="IC493" s="17"/>
      <c r="ID493" s="17"/>
      <c r="IG493" s="17"/>
      <c r="IH493" s="7" t="s">
        <v>74</v>
      </c>
      <c r="II493" s="17"/>
      <c r="IJ493" s="17"/>
      <c r="IK493" s="17"/>
      <c r="IM493" s="17"/>
    </row>
    <row r="494" spans="1:262" customFormat="1" ht="15" x14ac:dyDescent="0.25">
      <c r="A494" s="41"/>
      <c r="B494" s="42"/>
      <c r="C494" s="163" t="s">
        <v>75</v>
      </c>
      <c r="D494" s="163"/>
      <c r="E494" s="163"/>
      <c r="F494" s="163"/>
      <c r="G494" s="163"/>
      <c r="H494" s="20"/>
      <c r="I494" s="21"/>
      <c r="J494" s="21"/>
      <c r="K494" s="21"/>
      <c r="L494" s="23"/>
      <c r="M494" s="21"/>
      <c r="N494" s="30">
        <v>5019.8599999999997</v>
      </c>
      <c r="O494" s="21"/>
      <c r="P494" s="31">
        <v>5019.8599999999997</v>
      </c>
      <c r="HY494" s="17"/>
      <c r="HZ494" s="17"/>
      <c r="IA494" s="17"/>
      <c r="IB494" s="17"/>
      <c r="IC494" s="17"/>
      <c r="ID494" s="17"/>
      <c r="IG494" s="17"/>
      <c r="IH494" s="7"/>
      <c r="II494" s="17" t="s">
        <v>75</v>
      </c>
      <c r="IJ494" s="17"/>
      <c r="IK494" s="17"/>
      <c r="IM494" s="17"/>
    </row>
    <row r="495" spans="1:262" customFormat="1" ht="0.75" customHeight="1" x14ac:dyDescent="0.25">
      <c r="A495" s="43"/>
      <c r="B495" s="44"/>
      <c r="C495" s="44"/>
      <c r="D495" s="44"/>
      <c r="E495" s="44"/>
      <c r="F495" s="44"/>
      <c r="G495" s="44"/>
      <c r="H495" s="45"/>
      <c r="I495" s="46"/>
      <c r="J495" s="46"/>
      <c r="K495" s="46"/>
      <c r="L495" s="47"/>
      <c r="M495" s="46"/>
      <c r="N495" s="47"/>
      <c r="O495" s="46"/>
      <c r="P495" s="48"/>
      <c r="HY495" s="17"/>
      <c r="HZ495" s="17"/>
      <c r="IA495" s="17"/>
      <c r="IB495" s="17"/>
      <c r="IC495" s="17"/>
      <c r="ID495" s="17"/>
      <c r="IG495" s="17"/>
      <c r="IH495" s="7"/>
      <c r="II495" s="17"/>
      <c r="IJ495" s="17"/>
      <c r="IK495" s="17"/>
      <c r="IM495" s="17"/>
    </row>
    <row r="496" spans="1:262" customFormat="1" ht="33.75" x14ac:dyDescent="0.25">
      <c r="A496" s="18" t="s">
        <v>344</v>
      </c>
      <c r="B496" s="19" t="s">
        <v>345</v>
      </c>
      <c r="C496" s="164" t="s">
        <v>346</v>
      </c>
      <c r="D496" s="164"/>
      <c r="E496" s="164"/>
      <c r="F496" s="164"/>
      <c r="G496" s="164"/>
      <c r="H496" s="20" t="s">
        <v>64</v>
      </c>
      <c r="I496" s="21">
        <v>1</v>
      </c>
      <c r="J496" s="22">
        <v>1</v>
      </c>
      <c r="K496" s="22">
        <v>1</v>
      </c>
      <c r="L496" s="23"/>
      <c r="M496" s="21"/>
      <c r="N496" s="53">
        <v>2506.2199999999998</v>
      </c>
      <c r="O496" s="21"/>
      <c r="P496" s="31">
        <v>2506.2199999999998</v>
      </c>
      <c r="HY496" s="17"/>
      <c r="HZ496" s="17" t="s">
        <v>346</v>
      </c>
      <c r="IA496" s="17" t="s">
        <v>4</v>
      </c>
      <c r="IB496" s="17" t="s">
        <v>4</v>
      </c>
      <c r="IC496" s="17" t="s">
        <v>4</v>
      </c>
      <c r="ID496" s="17" t="s">
        <v>4</v>
      </c>
      <c r="IG496" s="17"/>
      <c r="IH496" s="7"/>
      <c r="II496" s="17"/>
      <c r="IJ496" s="17"/>
      <c r="IK496" s="17"/>
      <c r="IM496" s="17"/>
    </row>
    <row r="497" spans="1:262" customFormat="1" ht="15" x14ac:dyDescent="0.25">
      <c r="A497" s="41"/>
      <c r="B497" s="42"/>
      <c r="C497" s="161" t="s">
        <v>180</v>
      </c>
      <c r="D497" s="161"/>
      <c r="E497" s="161"/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2"/>
      <c r="HY497" s="17"/>
      <c r="HZ497" s="17"/>
      <c r="IA497" s="17"/>
      <c r="IB497" s="17"/>
      <c r="IC497" s="17"/>
      <c r="ID497" s="17"/>
      <c r="IG497" s="17"/>
      <c r="IH497" s="7"/>
      <c r="II497" s="17"/>
      <c r="IJ497" s="17"/>
      <c r="IK497" s="17"/>
      <c r="IM497" s="17"/>
      <c r="IO497" s="3" t="s">
        <v>180</v>
      </c>
      <c r="IP497" s="3" t="s">
        <v>4</v>
      </c>
      <c r="IQ497" s="3" t="s">
        <v>4</v>
      </c>
      <c r="IR497" s="3" t="s">
        <v>4</v>
      </c>
      <c r="IS497" s="3" t="s">
        <v>4</v>
      </c>
      <c r="IT497" s="3" t="s">
        <v>4</v>
      </c>
      <c r="IU497" s="3" t="s">
        <v>4</v>
      </c>
      <c r="IV497" s="3" t="s">
        <v>4</v>
      </c>
      <c r="IW497" s="3" t="s">
        <v>4</v>
      </c>
      <c r="IX497" s="3" t="s">
        <v>4</v>
      </c>
      <c r="IY497" s="3" t="s">
        <v>4</v>
      </c>
      <c r="IZ497" s="3" t="s">
        <v>4</v>
      </c>
      <c r="JA497" s="3" t="s">
        <v>4</v>
      </c>
      <c r="JB497" s="3" t="s">
        <v>4</v>
      </c>
    </row>
    <row r="498" spans="1:262" customFormat="1" ht="15" x14ac:dyDescent="0.25">
      <c r="A498" s="41"/>
      <c r="B498" s="42"/>
      <c r="C498" s="163" t="s">
        <v>75</v>
      </c>
      <c r="D498" s="163"/>
      <c r="E498" s="163"/>
      <c r="F498" s="163"/>
      <c r="G498" s="163"/>
      <c r="H498" s="20"/>
      <c r="I498" s="21"/>
      <c r="J498" s="21"/>
      <c r="K498" s="21"/>
      <c r="L498" s="23"/>
      <c r="M498" s="21"/>
      <c r="N498" s="23"/>
      <c r="O498" s="21"/>
      <c r="P498" s="31">
        <v>2506.2199999999998</v>
      </c>
      <c r="HY498" s="17"/>
      <c r="HZ498" s="17"/>
      <c r="IA498" s="17"/>
      <c r="IB498" s="17"/>
      <c r="IC498" s="17"/>
      <c r="ID498" s="17"/>
      <c r="IG498" s="17"/>
      <c r="IH498" s="7"/>
      <c r="II498" s="17" t="s">
        <v>75</v>
      </c>
      <c r="IJ498" s="17"/>
      <c r="IK498" s="17"/>
      <c r="IM498" s="17"/>
    </row>
    <row r="499" spans="1:262" customFormat="1" ht="0.75" customHeight="1" x14ac:dyDescent="0.25">
      <c r="A499" s="43"/>
      <c r="B499" s="44"/>
      <c r="C499" s="44"/>
      <c r="D499" s="44"/>
      <c r="E499" s="44"/>
      <c r="F499" s="44"/>
      <c r="G499" s="44"/>
      <c r="H499" s="45"/>
      <c r="I499" s="46"/>
      <c r="J499" s="46"/>
      <c r="K499" s="46"/>
      <c r="L499" s="47"/>
      <c r="M499" s="46"/>
      <c r="N499" s="47"/>
      <c r="O499" s="46"/>
      <c r="P499" s="48"/>
      <c r="HY499" s="17"/>
      <c r="HZ499" s="17"/>
      <c r="IA499" s="17"/>
      <c r="IB499" s="17"/>
      <c r="IC499" s="17"/>
      <c r="ID499" s="17"/>
      <c r="IG499" s="17"/>
      <c r="IH499" s="7"/>
      <c r="II499" s="17"/>
      <c r="IJ499" s="17"/>
      <c r="IK499" s="17"/>
      <c r="IM499" s="17"/>
    </row>
    <row r="500" spans="1:262" customFormat="1" ht="1.5" customHeight="1" x14ac:dyDescent="0.25">
      <c r="A500" s="43"/>
      <c r="B500" s="56"/>
      <c r="C500" s="56"/>
      <c r="D500" s="56"/>
      <c r="E500" s="56"/>
      <c r="F500" s="46"/>
      <c r="G500" s="46"/>
      <c r="H500" s="46"/>
      <c r="I500" s="46"/>
      <c r="J500" s="47"/>
      <c r="K500" s="46"/>
      <c r="L500" s="47"/>
      <c r="M500" s="57"/>
      <c r="N500" s="47"/>
      <c r="O500" s="58"/>
      <c r="P500" s="59"/>
      <c r="Q500" s="60"/>
      <c r="R500" s="61"/>
      <c r="HY500" s="17"/>
      <c r="HZ500" s="17"/>
      <c r="IA500" s="17"/>
      <c r="IB500" s="17"/>
      <c r="IC500" s="17"/>
      <c r="ID500" s="17"/>
      <c r="IG500" s="17"/>
      <c r="IH500" s="7"/>
      <c r="II500" s="17"/>
      <c r="IJ500" s="17"/>
      <c r="IK500" s="17"/>
      <c r="IM500" s="17"/>
    </row>
    <row r="501" spans="1:262" customFormat="1" ht="15" x14ac:dyDescent="0.25">
      <c r="A501" s="29"/>
      <c r="B501" s="62"/>
      <c r="C501" s="160" t="s">
        <v>347</v>
      </c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64"/>
      <c r="Q501" s="60"/>
      <c r="R501" s="61"/>
      <c r="HY501" s="17"/>
      <c r="HZ501" s="17"/>
      <c r="IA501" s="17"/>
      <c r="IB501" s="17"/>
      <c r="IC501" s="17"/>
      <c r="ID501" s="17"/>
      <c r="IG501" s="17"/>
      <c r="IH501" s="7"/>
      <c r="II501" s="17"/>
      <c r="IJ501" s="17"/>
      <c r="IK501" s="17" t="s">
        <v>347</v>
      </c>
      <c r="IM501" s="17"/>
    </row>
    <row r="502" spans="1:262" customFormat="1" ht="15" x14ac:dyDescent="0.25">
      <c r="A502" s="29"/>
      <c r="B502" s="28"/>
      <c r="C502" s="157" t="s">
        <v>140</v>
      </c>
      <c r="D502" s="157"/>
      <c r="E502" s="157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65">
        <v>668486.16</v>
      </c>
      <c r="Q502" s="60"/>
      <c r="R502" s="61"/>
      <c r="HY502" s="17"/>
      <c r="HZ502" s="17"/>
      <c r="IA502" s="17"/>
      <c r="IB502" s="17"/>
      <c r="IC502" s="17"/>
      <c r="ID502" s="17"/>
      <c r="IG502" s="17"/>
      <c r="IH502" s="7"/>
      <c r="II502" s="17"/>
      <c r="IJ502" s="17"/>
      <c r="IK502" s="17"/>
      <c r="IL502" s="3" t="s">
        <v>140</v>
      </c>
      <c r="IM502" s="17"/>
    </row>
    <row r="503" spans="1:262" customFormat="1" ht="15" x14ac:dyDescent="0.25">
      <c r="A503" s="29"/>
      <c r="B503" s="28"/>
      <c r="C503" s="157" t="s">
        <v>141</v>
      </c>
      <c r="D503" s="157"/>
      <c r="E503" s="157"/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66"/>
      <c r="Q503" s="60"/>
      <c r="R503" s="61"/>
      <c r="HY503" s="17"/>
      <c r="HZ503" s="17"/>
      <c r="IA503" s="17"/>
      <c r="IB503" s="17"/>
      <c r="IC503" s="17"/>
      <c r="ID503" s="17"/>
      <c r="IG503" s="17"/>
      <c r="IH503" s="7"/>
      <c r="II503" s="17"/>
      <c r="IJ503" s="17"/>
      <c r="IK503" s="17"/>
      <c r="IL503" s="3" t="s">
        <v>141</v>
      </c>
      <c r="IM503" s="17"/>
    </row>
    <row r="504" spans="1:262" customFormat="1" ht="15" x14ac:dyDescent="0.25">
      <c r="A504" s="29"/>
      <c r="B504" s="28"/>
      <c r="C504" s="157" t="s">
        <v>142</v>
      </c>
      <c r="D504" s="157"/>
      <c r="E504" s="157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65">
        <v>610912.11</v>
      </c>
      <c r="Q504" s="60"/>
      <c r="R504" s="61"/>
      <c r="HY504" s="17"/>
      <c r="HZ504" s="17"/>
      <c r="IA504" s="17"/>
      <c r="IB504" s="17"/>
      <c r="IC504" s="17"/>
      <c r="ID504" s="17"/>
      <c r="IG504" s="17"/>
      <c r="IH504" s="7"/>
      <c r="II504" s="17"/>
      <c r="IJ504" s="17"/>
      <c r="IK504" s="17"/>
      <c r="IL504" s="3" t="s">
        <v>142</v>
      </c>
      <c r="IM504" s="17"/>
    </row>
    <row r="505" spans="1:262" customFormat="1" ht="15" x14ac:dyDescent="0.25">
      <c r="A505" s="29"/>
      <c r="B505" s="28"/>
      <c r="C505" s="157" t="s">
        <v>143</v>
      </c>
      <c r="D505" s="157"/>
      <c r="E505" s="157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65">
        <v>1813.45</v>
      </c>
      <c r="Q505" s="60"/>
      <c r="R505" s="61"/>
      <c r="HY505" s="17"/>
      <c r="HZ505" s="17"/>
      <c r="IA505" s="17"/>
      <c r="IB505" s="17"/>
      <c r="IC505" s="17"/>
      <c r="ID505" s="17"/>
      <c r="IG505" s="17"/>
      <c r="IH505" s="7"/>
      <c r="II505" s="17"/>
      <c r="IJ505" s="17"/>
      <c r="IK505" s="17"/>
      <c r="IL505" s="3" t="s">
        <v>143</v>
      </c>
      <c r="IM505" s="17"/>
    </row>
    <row r="506" spans="1:262" customFormat="1" ht="15" x14ac:dyDescent="0.25">
      <c r="A506" s="29"/>
      <c r="B506" s="28"/>
      <c r="C506" s="157" t="s">
        <v>144</v>
      </c>
      <c r="D506" s="157"/>
      <c r="E506" s="157"/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67">
        <v>682.37</v>
      </c>
      <c r="Q506" s="60"/>
      <c r="R506" s="61"/>
      <c r="HY506" s="17"/>
      <c r="HZ506" s="17"/>
      <c r="IA506" s="17"/>
      <c r="IB506" s="17"/>
      <c r="IC506" s="17"/>
      <c r="ID506" s="17"/>
      <c r="IG506" s="17"/>
      <c r="IH506" s="7"/>
      <c r="II506" s="17"/>
      <c r="IJ506" s="17"/>
      <c r="IK506" s="17"/>
      <c r="IL506" s="3" t="s">
        <v>144</v>
      </c>
      <c r="IM506" s="17"/>
    </row>
    <row r="507" spans="1:262" customFormat="1" ht="15" x14ac:dyDescent="0.25">
      <c r="A507" s="29"/>
      <c r="B507" s="28"/>
      <c r="C507" s="157" t="s">
        <v>145</v>
      </c>
      <c r="D507" s="157"/>
      <c r="E507" s="157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65">
        <v>55078.23</v>
      </c>
      <c r="Q507" s="60"/>
      <c r="R507" s="61"/>
      <c r="HY507" s="17"/>
      <c r="HZ507" s="17"/>
      <c r="IA507" s="17"/>
      <c r="IB507" s="17"/>
      <c r="IC507" s="17"/>
      <c r="ID507" s="17"/>
      <c r="IG507" s="17"/>
      <c r="IH507" s="7"/>
      <c r="II507" s="17"/>
      <c r="IJ507" s="17"/>
      <c r="IK507" s="17"/>
      <c r="IL507" s="3" t="s">
        <v>145</v>
      </c>
      <c r="IM507" s="17"/>
    </row>
    <row r="508" spans="1:262" customFormat="1" ht="15" x14ac:dyDescent="0.25">
      <c r="A508" s="29"/>
      <c r="B508" s="28"/>
      <c r="C508" s="157" t="s">
        <v>156</v>
      </c>
      <c r="D508" s="157"/>
      <c r="E508" s="157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65">
        <v>1522554.8</v>
      </c>
      <c r="Q508" s="60"/>
      <c r="R508" s="61"/>
      <c r="HY508" s="17"/>
      <c r="HZ508" s="17"/>
      <c r="IA508" s="17"/>
      <c r="IB508" s="17"/>
      <c r="IC508" s="17"/>
      <c r="ID508" s="17"/>
      <c r="IG508" s="17"/>
      <c r="IH508" s="7"/>
      <c r="II508" s="17"/>
      <c r="IJ508" s="17"/>
      <c r="IK508" s="17"/>
      <c r="IL508" s="3" t="s">
        <v>156</v>
      </c>
      <c r="IM508" s="17"/>
    </row>
    <row r="509" spans="1:262" customFormat="1" ht="15" x14ac:dyDescent="0.25">
      <c r="A509" s="29"/>
      <c r="B509" s="28"/>
      <c r="C509" s="157" t="s">
        <v>141</v>
      </c>
      <c r="D509" s="157"/>
      <c r="E509" s="157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66"/>
      <c r="Q509" s="60"/>
      <c r="R509" s="61"/>
      <c r="HY509" s="17"/>
      <c r="HZ509" s="17"/>
      <c r="IA509" s="17"/>
      <c r="IB509" s="17"/>
      <c r="IC509" s="17"/>
      <c r="ID509" s="17"/>
      <c r="IG509" s="17"/>
      <c r="IH509" s="7"/>
      <c r="II509" s="17"/>
      <c r="IJ509" s="17"/>
      <c r="IK509" s="17"/>
      <c r="IL509" s="3" t="s">
        <v>141</v>
      </c>
      <c r="IM509" s="17"/>
    </row>
    <row r="510" spans="1:262" customFormat="1" ht="15" x14ac:dyDescent="0.25">
      <c r="A510" s="29"/>
      <c r="B510" s="28"/>
      <c r="C510" s="157" t="s">
        <v>157</v>
      </c>
      <c r="D510" s="157"/>
      <c r="E510" s="157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65">
        <v>610912.11</v>
      </c>
      <c r="Q510" s="60"/>
      <c r="R510" s="61"/>
      <c r="HY510" s="17"/>
      <c r="HZ510" s="17"/>
      <c r="IA510" s="17"/>
      <c r="IB510" s="17"/>
      <c r="IC510" s="17"/>
      <c r="ID510" s="17"/>
      <c r="IG510" s="17"/>
      <c r="IH510" s="7"/>
      <c r="II510" s="17"/>
      <c r="IJ510" s="17"/>
      <c r="IK510" s="17"/>
      <c r="IL510" s="3" t="s">
        <v>157</v>
      </c>
      <c r="IM510" s="17"/>
    </row>
    <row r="511" spans="1:262" customFormat="1" ht="15" x14ac:dyDescent="0.25">
      <c r="A511" s="29"/>
      <c r="B511" s="28"/>
      <c r="C511" s="157" t="s">
        <v>158</v>
      </c>
      <c r="D511" s="157"/>
      <c r="E511" s="157"/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65">
        <v>1813.45</v>
      </c>
      <c r="Q511" s="60"/>
      <c r="R511" s="61"/>
      <c r="HY511" s="17"/>
      <c r="HZ511" s="17"/>
      <c r="IA511" s="17"/>
      <c r="IB511" s="17"/>
      <c r="IC511" s="17"/>
      <c r="ID511" s="17"/>
      <c r="IG511" s="17"/>
      <c r="IH511" s="7"/>
      <c r="II511" s="17"/>
      <c r="IJ511" s="17"/>
      <c r="IK511" s="17"/>
      <c r="IL511" s="3" t="s">
        <v>158</v>
      </c>
      <c r="IM511" s="17"/>
    </row>
    <row r="512" spans="1:262" customFormat="1" ht="15" x14ac:dyDescent="0.25">
      <c r="A512" s="29"/>
      <c r="B512" s="28"/>
      <c r="C512" s="157" t="s">
        <v>159</v>
      </c>
      <c r="D512" s="157"/>
      <c r="E512" s="157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67">
        <v>682.37</v>
      </c>
      <c r="Q512" s="60"/>
      <c r="R512" s="61"/>
      <c r="HY512" s="17"/>
      <c r="HZ512" s="17"/>
      <c r="IA512" s="17"/>
      <c r="IB512" s="17"/>
      <c r="IC512" s="17"/>
      <c r="ID512" s="17"/>
      <c r="IG512" s="17"/>
      <c r="IH512" s="7"/>
      <c r="II512" s="17"/>
      <c r="IJ512" s="17"/>
      <c r="IK512" s="17"/>
      <c r="IL512" s="3" t="s">
        <v>159</v>
      </c>
      <c r="IM512" s="17"/>
    </row>
    <row r="513" spans="1:248" customFormat="1" ht="15" x14ac:dyDescent="0.25">
      <c r="A513" s="29"/>
      <c r="B513" s="28"/>
      <c r="C513" s="157" t="s">
        <v>160</v>
      </c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65">
        <v>55078.23</v>
      </c>
      <c r="Q513" s="60"/>
      <c r="R513" s="61"/>
      <c r="HY513" s="17"/>
      <c r="HZ513" s="17"/>
      <c r="IA513" s="17"/>
      <c r="IB513" s="17"/>
      <c r="IC513" s="17"/>
      <c r="ID513" s="17"/>
      <c r="IG513" s="17"/>
      <c r="IH513" s="7"/>
      <c r="II513" s="17"/>
      <c r="IJ513" s="17"/>
      <c r="IK513" s="17"/>
      <c r="IL513" s="3" t="s">
        <v>160</v>
      </c>
      <c r="IM513" s="17"/>
    </row>
    <row r="514" spans="1:248" customFormat="1" ht="15" x14ac:dyDescent="0.25">
      <c r="A514" s="29"/>
      <c r="B514" s="28"/>
      <c r="C514" s="157" t="s">
        <v>161</v>
      </c>
      <c r="D514" s="157"/>
      <c r="E514" s="157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65">
        <v>560368.36</v>
      </c>
      <c r="Q514" s="60"/>
      <c r="R514" s="61"/>
      <c r="HY514" s="17"/>
      <c r="HZ514" s="17"/>
      <c r="IA514" s="17"/>
      <c r="IB514" s="17"/>
      <c r="IC514" s="17"/>
      <c r="ID514" s="17"/>
      <c r="IG514" s="17"/>
      <c r="IH514" s="7"/>
      <c r="II514" s="17"/>
      <c r="IJ514" s="17"/>
      <c r="IK514" s="17"/>
      <c r="IL514" s="3" t="s">
        <v>161</v>
      </c>
      <c r="IM514" s="17"/>
    </row>
    <row r="515" spans="1:248" customFormat="1" ht="15" x14ac:dyDescent="0.25">
      <c r="A515" s="29"/>
      <c r="B515" s="28"/>
      <c r="C515" s="157" t="s">
        <v>162</v>
      </c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65">
        <v>293700.28000000003</v>
      </c>
      <c r="Q515" s="60"/>
      <c r="R515" s="61"/>
      <c r="HY515" s="17"/>
      <c r="HZ515" s="17"/>
      <c r="IA515" s="17"/>
      <c r="IB515" s="17"/>
      <c r="IC515" s="17"/>
      <c r="ID515" s="17"/>
      <c r="IG515" s="17"/>
      <c r="IH515" s="7"/>
      <c r="II515" s="17"/>
      <c r="IJ515" s="17"/>
      <c r="IK515" s="17"/>
      <c r="IL515" s="3" t="s">
        <v>162</v>
      </c>
      <c r="IM515" s="17"/>
    </row>
    <row r="516" spans="1:248" customFormat="1" ht="15" x14ac:dyDescent="0.25">
      <c r="A516" s="29"/>
      <c r="B516" s="28"/>
      <c r="C516" s="157" t="s">
        <v>348</v>
      </c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65">
        <v>3216947.12</v>
      </c>
      <c r="Q516" s="60"/>
      <c r="R516" s="61"/>
      <c r="HY516" s="17"/>
      <c r="HZ516" s="17"/>
      <c r="IA516" s="17"/>
      <c r="IB516" s="17"/>
      <c r="IC516" s="17"/>
      <c r="ID516" s="17"/>
      <c r="IG516" s="17"/>
      <c r="IH516" s="7"/>
      <c r="II516" s="17"/>
      <c r="IJ516" s="17"/>
      <c r="IK516" s="17"/>
      <c r="IL516" s="3" t="s">
        <v>348</v>
      </c>
      <c r="IM516" s="17"/>
    </row>
    <row r="517" spans="1:248" customFormat="1" ht="15" x14ac:dyDescent="0.25">
      <c r="A517" s="29"/>
      <c r="B517" s="28"/>
      <c r="C517" s="157" t="s">
        <v>349</v>
      </c>
      <c r="D517" s="157"/>
      <c r="E517" s="157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65">
        <v>3216947.12</v>
      </c>
      <c r="Q517" s="60"/>
      <c r="R517" s="61"/>
      <c r="HY517" s="17"/>
      <c r="HZ517" s="17"/>
      <c r="IA517" s="17"/>
      <c r="IB517" s="17"/>
      <c r="IC517" s="17"/>
      <c r="ID517" s="17"/>
      <c r="IG517" s="17"/>
      <c r="IH517" s="7"/>
      <c r="II517" s="17"/>
      <c r="IJ517" s="17"/>
      <c r="IK517" s="17"/>
      <c r="IL517" s="3" t="s">
        <v>349</v>
      </c>
      <c r="IM517" s="17"/>
    </row>
    <row r="518" spans="1:248" customFormat="1" ht="15" x14ac:dyDescent="0.25">
      <c r="A518" s="29"/>
      <c r="B518" s="28"/>
      <c r="C518" s="157" t="s">
        <v>163</v>
      </c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65">
        <v>611594.48</v>
      </c>
      <c r="Q518" s="60"/>
      <c r="R518" s="61"/>
      <c r="HY518" s="17"/>
      <c r="HZ518" s="17"/>
      <c r="IA518" s="17"/>
      <c r="IB518" s="17"/>
      <c r="IC518" s="17"/>
      <c r="ID518" s="17"/>
      <c r="IG518" s="17"/>
      <c r="IH518" s="7"/>
      <c r="II518" s="17"/>
      <c r="IJ518" s="17"/>
      <c r="IK518" s="17"/>
      <c r="IL518" s="3" t="s">
        <v>163</v>
      </c>
      <c r="IM518" s="17"/>
    </row>
    <row r="519" spans="1:248" customFormat="1" ht="15" x14ac:dyDescent="0.25">
      <c r="A519" s="29"/>
      <c r="B519" s="28"/>
      <c r="C519" s="157" t="s">
        <v>164</v>
      </c>
      <c r="D519" s="157"/>
      <c r="E519" s="157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65">
        <v>560368.36</v>
      </c>
      <c r="Q519" s="60"/>
      <c r="R519" s="61"/>
      <c r="HY519" s="17"/>
      <c r="HZ519" s="17"/>
      <c r="IA519" s="17"/>
      <c r="IB519" s="17"/>
      <c r="IC519" s="17"/>
      <c r="ID519" s="17"/>
      <c r="IG519" s="17"/>
      <c r="IH519" s="7"/>
      <c r="II519" s="17"/>
      <c r="IJ519" s="17"/>
      <c r="IK519" s="17"/>
      <c r="IL519" s="3" t="s">
        <v>164</v>
      </c>
      <c r="IM519" s="17"/>
    </row>
    <row r="520" spans="1:248" customFormat="1" ht="15" x14ac:dyDescent="0.25">
      <c r="A520" s="29"/>
      <c r="B520" s="28"/>
      <c r="C520" s="157" t="s">
        <v>165</v>
      </c>
      <c r="D520" s="157"/>
      <c r="E520" s="157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65">
        <v>293700.28000000003</v>
      </c>
      <c r="Q520" s="60"/>
      <c r="R520" s="61"/>
      <c r="HY520" s="17"/>
      <c r="HZ520" s="17"/>
      <c r="IA520" s="17"/>
      <c r="IB520" s="17"/>
      <c r="IC520" s="17"/>
      <c r="ID520" s="17"/>
      <c r="IG520" s="17"/>
      <c r="IH520" s="7"/>
      <c r="II520" s="17"/>
      <c r="IJ520" s="17"/>
      <c r="IK520" s="17"/>
      <c r="IL520" s="3" t="s">
        <v>165</v>
      </c>
      <c r="IM520" s="17"/>
    </row>
    <row r="521" spans="1:248" customFormat="1" ht="15" x14ac:dyDescent="0.25">
      <c r="A521" s="29"/>
      <c r="B521" s="62"/>
      <c r="C521" s="160" t="s">
        <v>350</v>
      </c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68">
        <v>4739501.92</v>
      </c>
      <c r="Q521" s="60"/>
      <c r="R521" s="61"/>
      <c r="HY521" s="17"/>
      <c r="HZ521" s="17"/>
      <c r="IA521" s="17"/>
      <c r="IB521" s="17"/>
      <c r="IC521" s="17"/>
      <c r="ID521" s="17"/>
      <c r="IG521" s="17"/>
      <c r="IH521" s="7"/>
      <c r="II521" s="17"/>
      <c r="IJ521" s="17"/>
      <c r="IK521" s="17"/>
      <c r="IM521" s="17" t="s">
        <v>350</v>
      </c>
    </row>
    <row r="522" spans="1:248" customFormat="1" ht="15" x14ac:dyDescent="0.25">
      <c r="A522" s="29"/>
      <c r="B522" s="28"/>
      <c r="C522" s="157" t="s">
        <v>167</v>
      </c>
      <c r="D522" s="157"/>
      <c r="E522" s="157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66"/>
      <c r="Q522" s="60"/>
      <c r="R522" s="61"/>
      <c r="HY522" s="17"/>
      <c r="HZ522" s="17"/>
      <c r="IA522" s="17"/>
      <c r="IB522" s="17"/>
      <c r="IC522" s="17"/>
      <c r="ID522" s="17"/>
      <c r="IG522" s="17"/>
      <c r="IH522" s="7"/>
      <c r="II522" s="17"/>
      <c r="IJ522" s="17"/>
      <c r="IK522" s="17"/>
      <c r="IL522" s="3" t="s">
        <v>167</v>
      </c>
      <c r="IM522" s="17"/>
    </row>
    <row r="523" spans="1:248" customFormat="1" ht="15" x14ac:dyDescent="0.25">
      <c r="A523" s="29"/>
      <c r="B523" s="28"/>
      <c r="C523" s="157" t="s">
        <v>351</v>
      </c>
      <c r="D523" s="157"/>
      <c r="E523" s="157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65">
        <v>3216947.12</v>
      </c>
      <c r="Q523" s="60"/>
      <c r="R523" s="61"/>
      <c r="HY523" s="17"/>
      <c r="HZ523" s="17"/>
      <c r="IA523" s="17"/>
      <c r="IB523" s="17"/>
      <c r="IC523" s="17"/>
      <c r="ID523" s="17"/>
      <c r="IG523" s="17"/>
      <c r="IH523" s="7"/>
      <c r="II523" s="17"/>
      <c r="IJ523" s="17"/>
      <c r="IK523" s="17"/>
      <c r="IL523" s="3" t="s">
        <v>351</v>
      </c>
      <c r="IM523" s="17"/>
    </row>
    <row r="524" spans="1:248" customFormat="1" ht="15" x14ac:dyDescent="0.25">
      <c r="A524" s="29"/>
      <c r="B524" s="28"/>
      <c r="C524" s="157" t="s">
        <v>168</v>
      </c>
      <c r="D524" s="157"/>
      <c r="E524" s="157"/>
      <c r="F524" s="157"/>
      <c r="G524" s="157"/>
      <c r="H524" s="157"/>
      <c r="I524" s="157"/>
      <c r="J524" s="157"/>
      <c r="K524" s="69" t="s">
        <v>352</v>
      </c>
      <c r="L524" s="63"/>
      <c r="M524" s="63"/>
      <c r="O524" s="63"/>
      <c r="P524" s="70"/>
      <c r="Q524" s="60"/>
      <c r="R524" s="61"/>
      <c r="HY524" s="17"/>
      <c r="HZ524" s="17"/>
      <c r="IA524" s="17"/>
      <c r="IB524" s="17"/>
      <c r="IC524" s="17"/>
      <c r="ID524" s="17"/>
      <c r="IG524" s="17"/>
      <c r="IH524" s="7"/>
      <c r="II524" s="17"/>
      <c r="IJ524" s="17"/>
      <c r="IK524" s="17"/>
      <c r="IM524" s="17"/>
      <c r="IN524" s="3" t="s">
        <v>168</v>
      </c>
    </row>
    <row r="525" spans="1:248" customFormat="1" ht="15" x14ac:dyDescent="0.25">
      <c r="A525" s="29"/>
      <c r="B525" s="28"/>
      <c r="C525" s="157" t="s">
        <v>170</v>
      </c>
      <c r="D525" s="157"/>
      <c r="E525" s="157"/>
      <c r="F525" s="157"/>
      <c r="G525" s="157"/>
      <c r="H525" s="157"/>
      <c r="I525" s="157"/>
      <c r="J525" s="157"/>
      <c r="K525" s="69" t="s">
        <v>353</v>
      </c>
      <c r="L525" s="63"/>
      <c r="M525" s="63"/>
      <c r="O525" s="63"/>
      <c r="P525" s="70"/>
      <c r="Q525" s="60"/>
      <c r="R525" s="61"/>
      <c r="HY525" s="17"/>
      <c r="HZ525" s="17"/>
      <c r="IA525" s="17"/>
      <c r="IB525" s="17"/>
      <c r="IC525" s="17"/>
      <c r="ID525" s="17"/>
      <c r="IG525" s="17"/>
      <c r="IH525" s="7"/>
      <c r="II525" s="17"/>
      <c r="IJ525" s="17"/>
      <c r="IK525" s="17"/>
      <c r="IM525" s="17"/>
      <c r="IN525" s="3" t="s">
        <v>170</v>
      </c>
    </row>
    <row r="526" spans="1:248" customFormat="1" ht="15" x14ac:dyDescent="0.25">
      <c r="A526" s="166" t="s">
        <v>354</v>
      </c>
      <c r="B526" s="167"/>
      <c r="C526" s="167"/>
      <c r="D526" s="167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8"/>
      <c r="HY526" s="17" t="s">
        <v>354</v>
      </c>
      <c r="HZ526" s="17"/>
      <c r="IA526" s="17"/>
      <c r="IB526" s="17"/>
      <c r="IC526" s="17"/>
      <c r="ID526" s="17"/>
      <c r="IG526" s="17"/>
      <c r="IH526" s="7"/>
      <c r="II526" s="17"/>
      <c r="IJ526" s="17"/>
      <c r="IK526" s="17"/>
      <c r="IM526" s="17"/>
    </row>
    <row r="527" spans="1:248" customFormat="1" ht="15" x14ac:dyDescent="0.25">
      <c r="A527" s="18" t="s">
        <v>355</v>
      </c>
      <c r="B527" s="19" t="s">
        <v>356</v>
      </c>
      <c r="C527" s="164" t="s">
        <v>357</v>
      </c>
      <c r="D527" s="164"/>
      <c r="E527" s="164"/>
      <c r="F527" s="164"/>
      <c r="G527" s="164"/>
      <c r="H527" s="20" t="s">
        <v>121</v>
      </c>
      <c r="I527" s="21">
        <v>22.5</v>
      </c>
      <c r="J527" s="22">
        <v>1</v>
      </c>
      <c r="K527" s="51">
        <v>22.5</v>
      </c>
      <c r="L527" s="23"/>
      <c r="M527" s="21"/>
      <c r="N527" s="24"/>
      <c r="O527" s="21"/>
      <c r="P527" s="25"/>
      <c r="HY527" s="17"/>
      <c r="HZ527" s="17" t="s">
        <v>357</v>
      </c>
      <c r="IA527" s="17" t="s">
        <v>4</v>
      </c>
      <c r="IB527" s="17" t="s">
        <v>4</v>
      </c>
      <c r="IC527" s="17" t="s">
        <v>4</v>
      </c>
      <c r="ID527" s="17" t="s">
        <v>4</v>
      </c>
      <c r="IG527" s="17"/>
      <c r="IH527" s="7"/>
      <c r="II527" s="17"/>
      <c r="IJ527" s="17"/>
      <c r="IK527" s="17"/>
      <c r="IM527" s="17"/>
    </row>
    <row r="528" spans="1:248" customFormat="1" ht="15" x14ac:dyDescent="0.25">
      <c r="A528" s="26"/>
      <c r="B528" s="6"/>
      <c r="C528" s="161" t="s">
        <v>358</v>
      </c>
      <c r="D528" s="161"/>
      <c r="E528" s="161"/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2"/>
      <c r="HY528" s="17"/>
      <c r="HZ528" s="17"/>
      <c r="IA528" s="17"/>
      <c r="IB528" s="17"/>
      <c r="IC528" s="17"/>
      <c r="ID528" s="17"/>
      <c r="IE528" s="3" t="s">
        <v>358</v>
      </c>
      <c r="IG528" s="17"/>
      <c r="IH528" s="7"/>
      <c r="II528" s="17"/>
      <c r="IJ528" s="17"/>
      <c r="IK528" s="17"/>
      <c r="IM528" s="17"/>
    </row>
    <row r="529" spans="1:262" customFormat="1" ht="15" x14ac:dyDescent="0.25">
      <c r="A529" s="29"/>
      <c r="B529" s="28"/>
      <c r="C529" s="163" t="s">
        <v>68</v>
      </c>
      <c r="D529" s="163"/>
      <c r="E529" s="163"/>
      <c r="F529" s="163"/>
      <c r="G529" s="163"/>
      <c r="H529" s="20"/>
      <c r="I529" s="21"/>
      <c r="J529" s="21"/>
      <c r="K529" s="21"/>
      <c r="L529" s="23"/>
      <c r="M529" s="21"/>
      <c r="N529" s="30"/>
      <c r="O529" s="21"/>
      <c r="P529" s="31">
        <v>345779.79</v>
      </c>
      <c r="Q529" s="32"/>
      <c r="R529" s="32"/>
      <c r="HY529" s="17"/>
      <c r="HZ529" s="17"/>
      <c r="IA529" s="17"/>
      <c r="IB529" s="17"/>
      <c r="IC529" s="17"/>
      <c r="ID529" s="17"/>
      <c r="IG529" s="17" t="s">
        <v>68</v>
      </c>
      <c r="IH529" s="7"/>
      <c r="II529" s="17"/>
      <c r="IJ529" s="17"/>
      <c r="IK529" s="17"/>
      <c r="IM529" s="17"/>
    </row>
    <row r="530" spans="1:262" customFormat="1" ht="15" x14ac:dyDescent="0.25">
      <c r="A530" s="33"/>
      <c r="B530" s="34"/>
      <c r="C530" s="165" t="s">
        <v>69</v>
      </c>
      <c r="D530" s="165"/>
      <c r="E530" s="165"/>
      <c r="F530" s="165"/>
      <c r="G530" s="165"/>
      <c r="H530" s="35"/>
      <c r="I530" s="36"/>
      <c r="J530" s="36"/>
      <c r="K530" s="36"/>
      <c r="L530" s="37"/>
      <c r="M530" s="36"/>
      <c r="N530" s="37"/>
      <c r="O530" s="36"/>
      <c r="P530" s="38">
        <v>306338.86</v>
      </c>
      <c r="HY530" s="17"/>
      <c r="HZ530" s="17"/>
      <c r="IA530" s="17"/>
      <c r="IB530" s="17"/>
      <c r="IC530" s="17"/>
      <c r="ID530" s="17"/>
      <c r="IG530" s="17"/>
      <c r="IH530" s="7" t="s">
        <v>69</v>
      </c>
      <c r="II530" s="17"/>
      <c r="IJ530" s="17"/>
      <c r="IK530" s="17"/>
      <c r="IM530" s="17"/>
    </row>
    <row r="531" spans="1:262" customFormat="1" ht="15" x14ac:dyDescent="0.25">
      <c r="A531" s="33"/>
      <c r="B531" s="34" t="s">
        <v>89</v>
      </c>
      <c r="C531" s="165" t="s">
        <v>90</v>
      </c>
      <c r="D531" s="165"/>
      <c r="E531" s="165"/>
      <c r="F531" s="165"/>
      <c r="G531" s="165"/>
      <c r="H531" s="35" t="s">
        <v>72</v>
      </c>
      <c r="I531" s="39">
        <v>97</v>
      </c>
      <c r="J531" s="36"/>
      <c r="K531" s="39">
        <v>97</v>
      </c>
      <c r="L531" s="37"/>
      <c r="M531" s="36"/>
      <c r="N531" s="37"/>
      <c r="O531" s="36"/>
      <c r="P531" s="38">
        <v>297148.69</v>
      </c>
      <c r="HY531" s="17"/>
      <c r="HZ531" s="17"/>
      <c r="IA531" s="17"/>
      <c r="IB531" s="17"/>
      <c r="IC531" s="17"/>
      <c r="ID531" s="17"/>
      <c r="IG531" s="17"/>
      <c r="IH531" s="7" t="s">
        <v>90</v>
      </c>
      <c r="II531" s="17"/>
      <c r="IJ531" s="17"/>
      <c r="IK531" s="17"/>
      <c r="IM531" s="17"/>
    </row>
    <row r="532" spans="1:262" customFormat="1" ht="15" x14ac:dyDescent="0.25">
      <c r="A532" s="33"/>
      <c r="B532" s="34" t="s">
        <v>91</v>
      </c>
      <c r="C532" s="165" t="s">
        <v>92</v>
      </c>
      <c r="D532" s="165"/>
      <c r="E532" s="165"/>
      <c r="F532" s="165"/>
      <c r="G532" s="165"/>
      <c r="H532" s="35" t="s">
        <v>72</v>
      </c>
      <c r="I532" s="39">
        <v>51</v>
      </c>
      <c r="J532" s="36"/>
      <c r="K532" s="39">
        <v>51</v>
      </c>
      <c r="L532" s="37"/>
      <c r="M532" s="36"/>
      <c r="N532" s="37"/>
      <c r="O532" s="36"/>
      <c r="P532" s="38">
        <v>156232.82</v>
      </c>
      <c r="HY532" s="17"/>
      <c r="HZ532" s="17"/>
      <c r="IA532" s="17"/>
      <c r="IB532" s="17"/>
      <c r="IC532" s="17"/>
      <c r="ID532" s="17"/>
      <c r="IG532" s="17"/>
      <c r="IH532" s="7" t="s">
        <v>92</v>
      </c>
      <c r="II532" s="17"/>
      <c r="IJ532" s="17"/>
      <c r="IK532" s="17"/>
      <c r="IM532" s="17"/>
    </row>
    <row r="533" spans="1:262" customFormat="1" ht="15" x14ac:dyDescent="0.25">
      <c r="A533" s="41"/>
      <c r="B533" s="42"/>
      <c r="C533" s="163" t="s">
        <v>75</v>
      </c>
      <c r="D533" s="163"/>
      <c r="E533" s="163"/>
      <c r="F533" s="163"/>
      <c r="G533" s="163"/>
      <c r="H533" s="20"/>
      <c r="I533" s="21"/>
      <c r="J533" s="21"/>
      <c r="K533" s="21"/>
      <c r="L533" s="23"/>
      <c r="M533" s="21"/>
      <c r="N533" s="30">
        <v>35788.43</v>
      </c>
      <c r="O533" s="21"/>
      <c r="P533" s="31">
        <v>805239.64</v>
      </c>
      <c r="HY533" s="17"/>
      <c r="HZ533" s="17"/>
      <c r="IA533" s="17"/>
      <c r="IB533" s="17"/>
      <c r="IC533" s="17"/>
      <c r="ID533" s="17"/>
      <c r="IG533" s="17"/>
      <c r="IH533" s="7"/>
      <c r="II533" s="17" t="s">
        <v>75</v>
      </c>
      <c r="IJ533" s="17"/>
      <c r="IK533" s="17"/>
      <c r="IM533" s="17"/>
    </row>
    <row r="534" spans="1:262" customFormat="1" ht="0.75" customHeight="1" x14ac:dyDescent="0.25">
      <c r="A534" s="43"/>
      <c r="B534" s="44"/>
      <c r="C534" s="44"/>
      <c r="D534" s="44"/>
      <c r="E534" s="44"/>
      <c r="F534" s="44"/>
      <c r="G534" s="44"/>
      <c r="H534" s="45"/>
      <c r="I534" s="46"/>
      <c r="J534" s="46"/>
      <c r="K534" s="46"/>
      <c r="L534" s="47"/>
      <c r="M534" s="46"/>
      <c r="N534" s="47"/>
      <c r="O534" s="46"/>
      <c r="P534" s="48"/>
      <c r="HY534" s="17"/>
      <c r="HZ534" s="17"/>
      <c r="IA534" s="17"/>
      <c r="IB534" s="17"/>
      <c r="IC534" s="17"/>
      <c r="ID534" s="17"/>
      <c r="IG534" s="17"/>
      <c r="IH534" s="7"/>
      <c r="II534" s="17"/>
      <c r="IJ534" s="17"/>
      <c r="IK534" s="17"/>
      <c r="IM534" s="17"/>
    </row>
    <row r="535" spans="1:262" customFormat="1" ht="34.5" x14ac:dyDescent="0.25">
      <c r="A535" s="18" t="s">
        <v>359</v>
      </c>
      <c r="B535" s="19" t="s">
        <v>360</v>
      </c>
      <c r="C535" s="164" t="s">
        <v>361</v>
      </c>
      <c r="D535" s="164"/>
      <c r="E535" s="164"/>
      <c r="F535" s="164"/>
      <c r="G535" s="164"/>
      <c r="H535" s="20" t="s">
        <v>87</v>
      </c>
      <c r="I535" s="21">
        <v>-9</v>
      </c>
      <c r="J535" s="22">
        <v>1</v>
      </c>
      <c r="K535" s="22">
        <v>-9</v>
      </c>
      <c r="L535" s="49">
        <v>18.54</v>
      </c>
      <c r="M535" s="50">
        <v>1.29</v>
      </c>
      <c r="N535" s="55">
        <v>23.92</v>
      </c>
      <c r="O535" s="21"/>
      <c r="P535" s="54">
        <v>-215.28</v>
      </c>
      <c r="HY535" s="17"/>
      <c r="HZ535" s="17" t="s">
        <v>361</v>
      </c>
      <c r="IA535" s="17" t="s">
        <v>4</v>
      </c>
      <c r="IB535" s="17" t="s">
        <v>4</v>
      </c>
      <c r="IC535" s="17" t="s">
        <v>4</v>
      </c>
      <c r="ID535" s="17" t="s">
        <v>4</v>
      </c>
      <c r="IG535" s="17"/>
      <c r="IH535" s="7"/>
      <c r="II535" s="17"/>
      <c r="IJ535" s="17"/>
      <c r="IK535" s="17"/>
      <c r="IM535" s="17"/>
    </row>
    <row r="536" spans="1:262" customFormat="1" ht="15" x14ac:dyDescent="0.25">
      <c r="A536" s="41"/>
      <c r="B536" s="42"/>
      <c r="C536" s="161" t="s">
        <v>362</v>
      </c>
      <c r="D536" s="161"/>
      <c r="E536" s="161"/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2"/>
      <c r="HY536" s="17"/>
      <c r="HZ536" s="17"/>
      <c r="IA536" s="17"/>
      <c r="IB536" s="17"/>
      <c r="IC536" s="17"/>
      <c r="ID536" s="17"/>
      <c r="IG536" s="17"/>
      <c r="IH536" s="7"/>
      <c r="II536" s="17"/>
      <c r="IJ536" s="17"/>
      <c r="IK536" s="17"/>
      <c r="IM536" s="17"/>
      <c r="IO536" s="3" t="s">
        <v>362</v>
      </c>
      <c r="IP536" s="3" t="s">
        <v>4</v>
      </c>
      <c r="IQ536" s="3" t="s">
        <v>4</v>
      </c>
      <c r="IR536" s="3" t="s">
        <v>4</v>
      </c>
      <c r="IS536" s="3" t="s">
        <v>4</v>
      </c>
      <c r="IT536" s="3" t="s">
        <v>4</v>
      </c>
      <c r="IU536" s="3" t="s">
        <v>4</v>
      </c>
      <c r="IV536" s="3" t="s">
        <v>4</v>
      </c>
      <c r="IW536" s="3" t="s">
        <v>4</v>
      </c>
      <c r="IX536" s="3" t="s">
        <v>4</v>
      </c>
      <c r="IY536" s="3" t="s">
        <v>4</v>
      </c>
      <c r="IZ536" s="3" t="s">
        <v>4</v>
      </c>
      <c r="JA536" s="3" t="s">
        <v>4</v>
      </c>
      <c r="JB536" s="3" t="s">
        <v>4</v>
      </c>
    </row>
    <row r="537" spans="1:262" customFormat="1" ht="15" x14ac:dyDescent="0.25">
      <c r="A537" s="41"/>
      <c r="B537" s="42"/>
      <c r="C537" s="163" t="s">
        <v>75</v>
      </c>
      <c r="D537" s="163"/>
      <c r="E537" s="163"/>
      <c r="F537" s="163"/>
      <c r="G537" s="163"/>
      <c r="H537" s="20"/>
      <c r="I537" s="21"/>
      <c r="J537" s="21"/>
      <c r="K537" s="21"/>
      <c r="L537" s="23"/>
      <c r="M537" s="21"/>
      <c r="N537" s="23"/>
      <c r="O537" s="21"/>
      <c r="P537" s="54">
        <v>-215.28</v>
      </c>
      <c r="HY537" s="17"/>
      <c r="HZ537" s="17"/>
      <c r="IA537" s="17"/>
      <c r="IB537" s="17"/>
      <c r="IC537" s="17"/>
      <c r="ID537" s="17"/>
      <c r="IG537" s="17"/>
      <c r="IH537" s="7"/>
      <c r="II537" s="17" t="s">
        <v>75</v>
      </c>
      <c r="IJ537" s="17"/>
      <c r="IK537" s="17"/>
      <c r="IM537" s="17"/>
    </row>
    <row r="538" spans="1:262" customFormat="1" ht="0.75" customHeight="1" x14ac:dyDescent="0.25">
      <c r="A538" s="43"/>
      <c r="B538" s="44"/>
      <c r="C538" s="44"/>
      <c r="D538" s="44"/>
      <c r="E538" s="44"/>
      <c r="F538" s="44"/>
      <c r="G538" s="44"/>
      <c r="H538" s="45"/>
      <c r="I538" s="46"/>
      <c r="J538" s="46"/>
      <c r="K538" s="46"/>
      <c r="L538" s="47"/>
      <c r="M538" s="46"/>
      <c r="N538" s="47"/>
      <c r="O538" s="46"/>
      <c r="P538" s="48"/>
      <c r="HY538" s="17"/>
      <c r="HZ538" s="17"/>
      <c r="IA538" s="17"/>
      <c r="IB538" s="17"/>
      <c r="IC538" s="17"/>
      <c r="ID538" s="17"/>
      <c r="IG538" s="17"/>
      <c r="IH538" s="7"/>
      <c r="II538" s="17"/>
      <c r="IJ538" s="17"/>
      <c r="IK538" s="17"/>
      <c r="IM538" s="17"/>
    </row>
    <row r="539" spans="1:262" customFormat="1" ht="15" x14ac:dyDescent="0.25">
      <c r="A539" s="18" t="s">
        <v>363</v>
      </c>
      <c r="B539" s="19" t="s">
        <v>364</v>
      </c>
      <c r="C539" s="164" t="s">
        <v>365</v>
      </c>
      <c r="D539" s="164"/>
      <c r="E539" s="164"/>
      <c r="F539" s="164"/>
      <c r="G539" s="164"/>
      <c r="H539" s="20" t="s">
        <v>87</v>
      </c>
      <c r="I539" s="21">
        <v>-9</v>
      </c>
      <c r="J539" s="22">
        <v>1</v>
      </c>
      <c r="K539" s="22">
        <v>-9</v>
      </c>
      <c r="L539" s="49">
        <v>41.71</v>
      </c>
      <c r="M539" s="50">
        <v>1.29</v>
      </c>
      <c r="N539" s="55">
        <v>53.81</v>
      </c>
      <c r="O539" s="21"/>
      <c r="P539" s="54">
        <v>-484.29</v>
      </c>
      <c r="HY539" s="17"/>
      <c r="HZ539" s="17" t="s">
        <v>365</v>
      </c>
      <c r="IA539" s="17" t="s">
        <v>4</v>
      </c>
      <c r="IB539" s="17" t="s">
        <v>4</v>
      </c>
      <c r="IC539" s="17" t="s">
        <v>4</v>
      </c>
      <c r="ID539" s="17" t="s">
        <v>4</v>
      </c>
      <c r="IG539" s="17"/>
      <c r="IH539" s="7"/>
      <c r="II539" s="17"/>
      <c r="IJ539" s="17"/>
      <c r="IK539" s="17"/>
      <c r="IM539" s="17"/>
    </row>
    <row r="540" spans="1:262" customFormat="1" ht="15" x14ac:dyDescent="0.25">
      <c r="A540" s="41"/>
      <c r="B540" s="42"/>
      <c r="C540" s="161" t="s">
        <v>362</v>
      </c>
      <c r="D540" s="161"/>
      <c r="E540" s="161"/>
      <c r="F540" s="161"/>
      <c r="G540" s="161"/>
      <c r="H540" s="161"/>
      <c r="I540" s="161"/>
      <c r="J540" s="161"/>
      <c r="K540" s="161"/>
      <c r="L540" s="161"/>
      <c r="M540" s="161"/>
      <c r="N540" s="161"/>
      <c r="O540" s="161"/>
      <c r="P540" s="162"/>
      <c r="HY540" s="17"/>
      <c r="HZ540" s="17"/>
      <c r="IA540" s="17"/>
      <c r="IB540" s="17"/>
      <c r="IC540" s="17"/>
      <c r="ID540" s="17"/>
      <c r="IG540" s="17"/>
      <c r="IH540" s="7"/>
      <c r="II540" s="17"/>
      <c r="IJ540" s="17"/>
      <c r="IK540" s="17"/>
      <c r="IM540" s="17"/>
      <c r="IO540" s="3" t="s">
        <v>362</v>
      </c>
      <c r="IP540" s="3" t="s">
        <v>4</v>
      </c>
      <c r="IQ540" s="3" t="s">
        <v>4</v>
      </c>
      <c r="IR540" s="3" t="s">
        <v>4</v>
      </c>
      <c r="IS540" s="3" t="s">
        <v>4</v>
      </c>
      <c r="IT540" s="3" t="s">
        <v>4</v>
      </c>
      <c r="IU540" s="3" t="s">
        <v>4</v>
      </c>
      <c r="IV540" s="3" t="s">
        <v>4</v>
      </c>
      <c r="IW540" s="3" t="s">
        <v>4</v>
      </c>
      <c r="IX540" s="3" t="s">
        <v>4</v>
      </c>
      <c r="IY540" s="3" t="s">
        <v>4</v>
      </c>
      <c r="IZ540" s="3" t="s">
        <v>4</v>
      </c>
      <c r="JA540" s="3" t="s">
        <v>4</v>
      </c>
      <c r="JB540" s="3" t="s">
        <v>4</v>
      </c>
    </row>
    <row r="541" spans="1:262" customFormat="1" ht="15" x14ac:dyDescent="0.25">
      <c r="A541" s="41"/>
      <c r="B541" s="42"/>
      <c r="C541" s="163" t="s">
        <v>75</v>
      </c>
      <c r="D541" s="163"/>
      <c r="E541" s="163"/>
      <c r="F541" s="163"/>
      <c r="G541" s="163"/>
      <c r="H541" s="20"/>
      <c r="I541" s="21"/>
      <c r="J541" s="21"/>
      <c r="K541" s="21"/>
      <c r="L541" s="23"/>
      <c r="M541" s="21"/>
      <c r="N541" s="23"/>
      <c r="O541" s="21"/>
      <c r="P541" s="54">
        <v>-484.29</v>
      </c>
      <c r="HY541" s="17"/>
      <c r="HZ541" s="17"/>
      <c r="IA541" s="17"/>
      <c r="IB541" s="17"/>
      <c r="IC541" s="17"/>
      <c r="ID541" s="17"/>
      <c r="IG541" s="17"/>
      <c r="IH541" s="7"/>
      <c r="II541" s="17" t="s">
        <v>75</v>
      </c>
      <c r="IJ541" s="17"/>
      <c r="IK541" s="17"/>
      <c r="IM541" s="17"/>
    </row>
    <row r="542" spans="1:262" customFormat="1" ht="0.75" customHeight="1" x14ac:dyDescent="0.25">
      <c r="A542" s="43"/>
      <c r="B542" s="44"/>
      <c r="C542" s="44"/>
      <c r="D542" s="44"/>
      <c r="E542" s="44"/>
      <c r="F542" s="44"/>
      <c r="G542" s="44"/>
      <c r="H542" s="45"/>
      <c r="I542" s="46"/>
      <c r="J542" s="46"/>
      <c r="K542" s="46"/>
      <c r="L542" s="47"/>
      <c r="M542" s="46"/>
      <c r="N542" s="47"/>
      <c r="O542" s="46"/>
      <c r="P542" s="48"/>
      <c r="HY542" s="17"/>
      <c r="HZ542" s="17"/>
      <c r="IA542" s="17"/>
      <c r="IB542" s="17"/>
      <c r="IC542" s="17"/>
      <c r="ID542" s="17"/>
      <c r="IG542" s="17"/>
      <c r="IH542" s="7"/>
      <c r="II542" s="17"/>
      <c r="IJ542" s="17"/>
      <c r="IK542" s="17"/>
      <c r="IM542" s="17"/>
    </row>
    <row r="543" spans="1:262" customFormat="1" ht="33.75" x14ac:dyDescent="0.25">
      <c r="A543" s="18" t="s">
        <v>366</v>
      </c>
      <c r="B543" s="19" t="s">
        <v>367</v>
      </c>
      <c r="C543" s="164" t="s">
        <v>368</v>
      </c>
      <c r="D543" s="164"/>
      <c r="E543" s="164"/>
      <c r="F543" s="164"/>
      <c r="G543" s="164"/>
      <c r="H543" s="20" t="s">
        <v>283</v>
      </c>
      <c r="I543" s="21">
        <v>130</v>
      </c>
      <c r="J543" s="22">
        <v>1</v>
      </c>
      <c r="K543" s="22">
        <v>130</v>
      </c>
      <c r="L543" s="23"/>
      <c r="M543" s="21"/>
      <c r="N543" s="55">
        <v>765</v>
      </c>
      <c r="O543" s="21"/>
      <c r="P543" s="31">
        <v>99450</v>
      </c>
      <c r="HY543" s="17"/>
      <c r="HZ543" s="17" t="s">
        <v>368</v>
      </c>
      <c r="IA543" s="17" t="s">
        <v>4</v>
      </c>
      <c r="IB543" s="17" t="s">
        <v>4</v>
      </c>
      <c r="IC543" s="17" t="s">
        <v>4</v>
      </c>
      <c r="ID543" s="17" t="s">
        <v>4</v>
      </c>
      <c r="IG543" s="17"/>
      <c r="IH543" s="7"/>
      <c r="II543" s="17"/>
      <c r="IJ543" s="17"/>
      <c r="IK543" s="17"/>
      <c r="IM543" s="17"/>
    </row>
    <row r="544" spans="1:262" customFormat="1" ht="15" x14ac:dyDescent="0.25">
      <c r="A544" s="41"/>
      <c r="B544" s="42"/>
      <c r="C544" s="161" t="s">
        <v>362</v>
      </c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2"/>
      <c r="HY544" s="17"/>
      <c r="HZ544" s="17"/>
      <c r="IA544" s="17"/>
      <c r="IB544" s="17"/>
      <c r="IC544" s="17"/>
      <c r="ID544" s="17"/>
      <c r="IG544" s="17"/>
      <c r="IH544" s="7"/>
      <c r="II544" s="17"/>
      <c r="IJ544" s="17"/>
      <c r="IK544" s="17"/>
      <c r="IM544" s="17"/>
      <c r="IO544" s="3" t="s">
        <v>362</v>
      </c>
      <c r="IP544" s="3" t="s">
        <v>4</v>
      </c>
      <c r="IQ544" s="3" t="s">
        <v>4</v>
      </c>
      <c r="IR544" s="3" t="s">
        <v>4</v>
      </c>
      <c r="IS544" s="3" t="s">
        <v>4</v>
      </c>
      <c r="IT544" s="3" t="s">
        <v>4</v>
      </c>
      <c r="IU544" s="3" t="s">
        <v>4</v>
      </c>
      <c r="IV544" s="3" t="s">
        <v>4</v>
      </c>
      <c r="IW544" s="3" t="s">
        <v>4</v>
      </c>
      <c r="IX544" s="3" t="s">
        <v>4</v>
      </c>
      <c r="IY544" s="3" t="s">
        <v>4</v>
      </c>
      <c r="IZ544" s="3" t="s">
        <v>4</v>
      </c>
      <c r="JA544" s="3" t="s">
        <v>4</v>
      </c>
      <c r="JB544" s="3" t="s">
        <v>4</v>
      </c>
    </row>
    <row r="545" spans="1:262" customFormat="1" ht="15" x14ac:dyDescent="0.25">
      <c r="A545" s="41"/>
      <c r="B545" s="42"/>
      <c r="C545" s="163" t="s">
        <v>75</v>
      </c>
      <c r="D545" s="163"/>
      <c r="E545" s="163"/>
      <c r="F545" s="163"/>
      <c r="G545" s="163"/>
      <c r="H545" s="20"/>
      <c r="I545" s="21"/>
      <c r="J545" s="21"/>
      <c r="K545" s="21"/>
      <c r="L545" s="23"/>
      <c r="M545" s="21"/>
      <c r="N545" s="23"/>
      <c r="O545" s="21"/>
      <c r="P545" s="31">
        <v>99450</v>
      </c>
      <c r="HY545" s="17"/>
      <c r="HZ545" s="17"/>
      <c r="IA545" s="17"/>
      <c r="IB545" s="17"/>
      <c r="IC545" s="17"/>
      <c r="ID545" s="17"/>
      <c r="IG545" s="17"/>
      <c r="IH545" s="7"/>
      <c r="II545" s="17" t="s">
        <v>75</v>
      </c>
      <c r="IJ545" s="17"/>
      <c r="IK545" s="17"/>
      <c r="IM545" s="17"/>
    </row>
    <row r="546" spans="1:262" customFormat="1" ht="0.75" customHeight="1" x14ac:dyDescent="0.25">
      <c r="A546" s="43"/>
      <c r="B546" s="44"/>
      <c r="C546" s="44"/>
      <c r="D546" s="44"/>
      <c r="E546" s="44"/>
      <c r="F546" s="44"/>
      <c r="G546" s="44"/>
      <c r="H546" s="45"/>
      <c r="I546" s="46"/>
      <c r="J546" s="46"/>
      <c r="K546" s="46"/>
      <c r="L546" s="47"/>
      <c r="M546" s="46"/>
      <c r="N546" s="47"/>
      <c r="O546" s="46"/>
      <c r="P546" s="48"/>
      <c r="HY546" s="17"/>
      <c r="HZ546" s="17"/>
      <c r="IA546" s="17"/>
      <c r="IB546" s="17"/>
      <c r="IC546" s="17"/>
      <c r="ID546" s="17"/>
      <c r="IG546" s="17"/>
      <c r="IH546" s="7"/>
      <c r="II546" s="17"/>
      <c r="IJ546" s="17"/>
      <c r="IK546" s="17"/>
      <c r="IM546" s="17"/>
    </row>
    <row r="547" spans="1:262" customFormat="1" ht="33.75" x14ac:dyDescent="0.25">
      <c r="A547" s="18" t="s">
        <v>369</v>
      </c>
      <c r="B547" s="19" t="s">
        <v>370</v>
      </c>
      <c r="C547" s="164" t="s">
        <v>371</v>
      </c>
      <c r="D547" s="164"/>
      <c r="E547" s="164"/>
      <c r="F547" s="164"/>
      <c r="G547" s="164"/>
      <c r="H547" s="20" t="s">
        <v>283</v>
      </c>
      <c r="I547" s="21">
        <v>2120</v>
      </c>
      <c r="J547" s="22">
        <v>1</v>
      </c>
      <c r="K547" s="22">
        <v>2120</v>
      </c>
      <c r="L547" s="23"/>
      <c r="M547" s="21"/>
      <c r="N547" s="55">
        <v>599.25</v>
      </c>
      <c r="O547" s="21"/>
      <c r="P547" s="31">
        <v>1270410</v>
      </c>
      <c r="HY547" s="17"/>
      <c r="HZ547" s="17" t="s">
        <v>371</v>
      </c>
      <c r="IA547" s="17" t="s">
        <v>4</v>
      </c>
      <c r="IB547" s="17" t="s">
        <v>4</v>
      </c>
      <c r="IC547" s="17" t="s">
        <v>4</v>
      </c>
      <c r="ID547" s="17" t="s">
        <v>4</v>
      </c>
      <c r="IG547" s="17"/>
      <c r="IH547" s="7"/>
      <c r="II547" s="17"/>
      <c r="IJ547" s="17"/>
      <c r="IK547" s="17"/>
      <c r="IM547" s="17"/>
    </row>
    <row r="548" spans="1:262" customFormat="1" ht="15" x14ac:dyDescent="0.25">
      <c r="A548" s="41"/>
      <c r="B548" s="42"/>
      <c r="C548" s="161" t="s">
        <v>362</v>
      </c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2"/>
      <c r="HY548" s="17"/>
      <c r="HZ548" s="17"/>
      <c r="IA548" s="17"/>
      <c r="IB548" s="17"/>
      <c r="IC548" s="17"/>
      <c r="ID548" s="17"/>
      <c r="IG548" s="17"/>
      <c r="IH548" s="7"/>
      <c r="II548" s="17"/>
      <c r="IJ548" s="17"/>
      <c r="IK548" s="17"/>
      <c r="IM548" s="17"/>
      <c r="IO548" s="3" t="s">
        <v>362</v>
      </c>
      <c r="IP548" s="3" t="s">
        <v>4</v>
      </c>
      <c r="IQ548" s="3" t="s">
        <v>4</v>
      </c>
      <c r="IR548" s="3" t="s">
        <v>4</v>
      </c>
      <c r="IS548" s="3" t="s">
        <v>4</v>
      </c>
      <c r="IT548" s="3" t="s">
        <v>4</v>
      </c>
      <c r="IU548" s="3" t="s">
        <v>4</v>
      </c>
      <c r="IV548" s="3" t="s">
        <v>4</v>
      </c>
      <c r="IW548" s="3" t="s">
        <v>4</v>
      </c>
      <c r="IX548" s="3" t="s">
        <v>4</v>
      </c>
      <c r="IY548" s="3" t="s">
        <v>4</v>
      </c>
      <c r="IZ548" s="3" t="s">
        <v>4</v>
      </c>
      <c r="JA548" s="3" t="s">
        <v>4</v>
      </c>
      <c r="JB548" s="3" t="s">
        <v>4</v>
      </c>
    </row>
    <row r="549" spans="1:262" customFormat="1" ht="15" x14ac:dyDescent="0.25">
      <c r="A549" s="41"/>
      <c r="B549" s="42"/>
      <c r="C549" s="163" t="s">
        <v>75</v>
      </c>
      <c r="D549" s="163"/>
      <c r="E549" s="163"/>
      <c r="F549" s="163"/>
      <c r="G549" s="163"/>
      <c r="H549" s="20"/>
      <c r="I549" s="21"/>
      <c r="J549" s="21"/>
      <c r="K549" s="21"/>
      <c r="L549" s="23"/>
      <c r="M549" s="21"/>
      <c r="N549" s="23"/>
      <c r="O549" s="21"/>
      <c r="P549" s="31">
        <v>1270410</v>
      </c>
      <c r="HY549" s="17"/>
      <c r="HZ549" s="17"/>
      <c r="IA549" s="17"/>
      <c r="IB549" s="17"/>
      <c r="IC549" s="17"/>
      <c r="ID549" s="17"/>
      <c r="IG549" s="17"/>
      <c r="IH549" s="7"/>
      <c r="II549" s="17" t="s">
        <v>75</v>
      </c>
      <c r="IJ549" s="17"/>
      <c r="IK549" s="17"/>
      <c r="IM549" s="17"/>
    </row>
    <row r="550" spans="1:262" customFormat="1" ht="0.75" customHeight="1" x14ac:dyDescent="0.25">
      <c r="A550" s="43"/>
      <c r="B550" s="44"/>
      <c r="C550" s="44"/>
      <c r="D550" s="44"/>
      <c r="E550" s="44"/>
      <c r="F550" s="44"/>
      <c r="G550" s="44"/>
      <c r="H550" s="45"/>
      <c r="I550" s="46"/>
      <c r="J550" s="46"/>
      <c r="K550" s="46"/>
      <c r="L550" s="47"/>
      <c r="M550" s="46"/>
      <c r="N550" s="47"/>
      <c r="O550" s="46"/>
      <c r="P550" s="48"/>
      <c r="HY550" s="17"/>
      <c r="HZ550" s="17"/>
      <c r="IA550" s="17"/>
      <c r="IB550" s="17"/>
      <c r="IC550" s="17"/>
      <c r="ID550" s="17"/>
      <c r="IG550" s="17"/>
      <c r="IH550" s="7"/>
      <c r="II550" s="17"/>
      <c r="IJ550" s="17"/>
      <c r="IK550" s="17"/>
      <c r="IM550" s="17"/>
    </row>
    <row r="551" spans="1:262" customFormat="1" ht="34.5" x14ac:dyDescent="0.25">
      <c r="A551" s="18" t="s">
        <v>372</v>
      </c>
      <c r="B551" s="19" t="s">
        <v>373</v>
      </c>
      <c r="C551" s="164" t="s">
        <v>374</v>
      </c>
      <c r="D551" s="164"/>
      <c r="E551" s="164"/>
      <c r="F551" s="164"/>
      <c r="G551" s="164"/>
      <c r="H551" s="20" t="s">
        <v>121</v>
      </c>
      <c r="I551" s="21">
        <v>38.25</v>
      </c>
      <c r="J551" s="22">
        <v>1</v>
      </c>
      <c r="K551" s="50">
        <v>38.25</v>
      </c>
      <c r="L551" s="23"/>
      <c r="M551" s="21"/>
      <c r="N551" s="24"/>
      <c r="O551" s="21"/>
      <c r="P551" s="25"/>
      <c r="HY551" s="17"/>
      <c r="HZ551" s="17" t="s">
        <v>374</v>
      </c>
      <c r="IA551" s="17" t="s">
        <v>4</v>
      </c>
      <c r="IB551" s="17" t="s">
        <v>4</v>
      </c>
      <c r="IC551" s="17" t="s">
        <v>4</v>
      </c>
      <c r="ID551" s="17" t="s">
        <v>4</v>
      </c>
      <c r="IG551" s="17"/>
      <c r="IH551" s="7"/>
      <c r="II551" s="17"/>
      <c r="IJ551" s="17"/>
      <c r="IK551" s="17"/>
      <c r="IM551" s="17"/>
    </row>
    <row r="552" spans="1:262" customFormat="1" ht="15" x14ac:dyDescent="0.25">
      <c r="A552" s="26"/>
      <c r="B552" s="6"/>
      <c r="C552" s="161" t="s">
        <v>375</v>
      </c>
      <c r="D552" s="161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2"/>
      <c r="HY552" s="17"/>
      <c r="HZ552" s="17"/>
      <c r="IA552" s="17"/>
      <c r="IB552" s="17"/>
      <c r="IC552" s="17"/>
      <c r="ID552" s="17"/>
      <c r="IE552" s="3" t="s">
        <v>375</v>
      </c>
      <c r="IG552" s="17"/>
      <c r="IH552" s="7"/>
      <c r="II552" s="17"/>
      <c r="IJ552" s="17"/>
      <c r="IK552" s="17"/>
      <c r="IM552" s="17"/>
    </row>
    <row r="553" spans="1:262" customFormat="1" ht="15" x14ac:dyDescent="0.25">
      <c r="A553" s="29"/>
      <c r="B553" s="28"/>
      <c r="C553" s="163" t="s">
        <v>68</v>
      </c>
      <c r="D553" s="163"/>
      <c r="E553" s="163"/>
      <c r="F553" s="163"/>
      <c r="G553" s="163"/>
      <c r="H553" s="20"/>
      <c r="I553" s="21"/>
      <c r="J553" s="21"/>
      <c r="K553" s="21"/>
      <c r="L553" s="23"/>
      <c r="M553" s="21"/>
      <c r="N553" s="30"/>
      <c r="O553" s="21"/>
      <c r="P553" s="31">
        <v>262225.96999999997</v>
      </c>
      <c r="Q553" s="32"/>
      <c r="R553" s="32"/>
      <c r="HY553" s="17"/>
      <c r="HZ553" s="17"/>
      <c r="IA553" s="17"/>
      <c r="IB553" s="17"/>
      <c r="IC553" s="17"/>
      <c r="ID553" s="17"/>
      <c r="IG553" s="17" t="s">
        <v>68</v>
      </c>
      <c r="IH553" s="7"/>
      <c r="II553" s="17"/>
      <c r="IJ553" s="17"/>
      <c r="IK553" s="17"/>
      <c r="IM553" s="17"/>
    </row>
    <row r="554" spans="1:262" customFormat="1" ht="15" x14ac:dyDescent="0.25">
      <c r="A554" s="33"/>
      <c r="B554" s="34"/>
      <c r="C554" s="165" t="s">
        <v>69</v>
      </c>
      <c r="D554" s="165"/>
      <c r="E554" s="165"/>
      <c r="F554" s="165"/>
      <c r="G554" s="165"/>
      <c r="H554" s="35"/>
      <c r="I554" s="36"/>
      <c r="J554" s="36"/>
      <c r="K554" s="36"/>
      <c r="L554" s="37"/>
      <c r="M554" s="36"/>
      <c r="N554" s="37"/>
      <c r="O554" s="36"/>
      <c r="P554" s="38">
        <v>255100.88</v>
      </c>
      <c r="HY554" s="17"/>
      <c r="HZ554" s="17"/>
      <c r="IA554" s="17"/>
      <c r="IB554" s="17"/>
      <c r="IC554" s="17"/>
      <c r="ID554" s="17"/>
      <c r="IG554" s="17"/>
      <c r="IH554" s="7" t="s">
        <v>69</v>
      </c>
      <c r="II554" s="17"/>
      <c r="IJ554" s="17"/>
      <c r="IK554" s="17"/>
      <c r="IM554" s="17"/>
    </row>
    <row r="555" spans="1:262" customFormat="1" ht="15" x14ac:dyDescent="0.25">
      <c r="A555" s="33"/>
      <c r="B555" s="34" t="s">
        <v>89</v>
      </c>
      <c r="C555" s="165" t="s">
        <v>90</v>
      </c>
      <c r="D555" s="165"/>
      <c r="E555" s="165"/>
      <c r="F555" s="165"/>
      <c r="G555" s="165"/>
      <c r="H555" s="35" t="s">
        <v>72</v>
      </c>
      <c r="I555" s="39">
        <v>97</v>
      </c>
      <c r="J555" s="36"/>
      <c r="K555" s="39">
        <v>97</v>
      </c>
      <c r="L555" s="37"/>
      <c r="M555" s="36"/>
      <c r="N555" s="37"/>
      <c r="O555" s="36"/>
      <c r="P555" s="38">
        <v>247447.85</v>
      </c>
      <c r="HY555" s="17"/>
      <c r="HZ555" s="17"/>
      <c r="IA555" s="17"/>
      <c r="IB555" s="17"/>
      <c r="IC555" s="17"/>
      <c r="ID555" s="17"/>
      <c r="IG555" s="17"/>
      <c r="IH555" s="7" t="s">
        <v>90</v>
      </c>
      <c r="II555" s="17"/>
      <c r="IJ555" s="17"/>
      <c r="IK555" s="17"/>
      <c r="IM555" s="17"/>
    </row>
    <row r="556" spans="1:262" customFormat="1" ht="15" x14ac:dyDescent="0.25">
      <c r="A556" s="33"/>
      <c r="B556" s="34" t="s">
        <v>91</v>
      </c>
      <c r="C556" s="165" t="s">
        <v>92</v>
      </c>
      <c r="D556" s="165"/>
      <c r="E556" s="165"/>
      <c r="F556" s="165"/>
      <c r="G556" s="165"/>
      <c r="H556" s="35" t="s">
        <v>72</v>
      </c>
      <c r="I556" s="39">
        <v>51</v>
      </c>
      <c r="J556" s="36"/>
      <c r="K556" s="39">
        <v>51</v>
      </c>
      <c r="L556" s="37"/>
      <c r="M556" s="36"/>
      <c r="N556" s="37"/>
      <c r="O556" s="36"/>
      <c r="P556" s="38">
        <v>130101.45</v>
      </c>
      <c r="HY556" s="17"/>
      <c r="HZ556" s="17"/>
      <c r="IA556" s="17"/>
      <c r="IB556" s="17"/>
      <c r="IC556" s="17"/>
      <c r="ID556" s="17"/>
      <c r="IG556" s="17"/>
      <c r="IH556" s="7" t="s">
        <v>92</v>
      </c>
      <c r="II556" s="17"/>
      <c r="IJ556" s="17"/>
      <c r="IK556" s="17"/>
      <c r="IM556" s="17"/>
    </row>
    <row r="557" spans="1:262" customFormat="1" ht="15" x14ac:dyDescent="0.25">
      <c r="A557" s="41"/>
      <c r="B557" s="42"/>
      <c r="C557" s="163" t="s">
        <v>75</v>
      </c>
      <c r="D557" s="163"/>
      <c r="E557" s="163"/>
      <c r="F557" s="163"/>
      <c r="G557" s="163"/>
      <c r="H557" s="20"/>
      <c r="I557" s="21"/>
      <c r="J557" s="21"/>
      <c r="K557" s="21"/>
      <c r="L557" s="23"/>
      <c r="M557" s="21"/>
      <c r="N557" s="30">
        <v>16859.54</v>
      </c>
      <c r="O557" s="21"/>
      <c r="P557" s="31">
        <v>644877.29</v>
      </c>
      <c r="HY557" s="17"/>
      <c r="HZ557" s="17"/>
      <c r="IA557" s="17"/>
      <c r="IB557" s="17"/>
      <c r="IC557" s="17"/>
      <c r="ID557" s="17"/>
      <c r="IG557" s="17"/>
      <c r="IH557" s="7"/>
      <c r="II557" s="17" t="s">
        <v>75</v>
      </c>
      <c r="IJ557" s="17"/>
      <c r="IK557" s="17"/>
      <c r="IM557" s="17"/>
    </row>
    <row r="558" spans="1:262" customFormat="1" ht="0.75" customHeight="1" x14ac:dyDescent="0.25">
      <c r="A558" s="43"/>
      <c r="B558" s="44"/>
      <c r="C558" s="44"/>
      <c r="D558" s="44"/>
      <c r="E558" s="44"/>
      <c r="F558" s="44"/>
      <c r="G558" s="44"/>
      <c r="H558" s="45"/>
      <c r="I558" s="46"/>
      <c r="J558" s="46"/>
      <c r="K558" s="46"/>
      <c r="L558" s="47"/>
      <c r="M558" s="46"/>
      <c r="N558" s="47"/>
      <c r="O558" s="46"/>
      <c r="P558" s="48"/>
      <c r="HY558" s="17"/>
      <c r="HZ558" s="17"/>
      <c r="IA558" s="17"/>
      <c r="IB558" s="17"/>
      <c r="IC558" s="17"/>
      <c r="ID558" s="17"/>
      <c r="IG558" s="17"/>
      <c r="IH558" s="7"/>
      <c r="II558" s="17"/>
      <c r="IJ558" s="17"/>
      <c r="IK558" s="17"/>
      <c r="IM558" s="17"/>
    </row>
    <row r="559" spans="1:262" customFormat="1" ht="23.25" x14ac:dyDescent="0.25">
      <c r="A559" s="18" t="s">
        <v>376</v>
      </c>
      <c r="B559" s="19" t="s">
        <v>377</v>
      </c>
      <c r="C559" s="164" t="s">
        <v>378</v>
      </c>
      <c r="D559" s="164"/>
      <c r="E559" s="164"/>
      <c r="F559" s="164"/>
      <c r="G559" s="164"/>
      <c r="H559" s="20" t="s">
        <v>87</v>
      </c>
      <c r="I559" s="21">
        <v>-66.9375</v>
      </c>
      <c r="J559" s="22">
        <v>1</v>
      </c>
      <c r="K559" s="71">
        <v>-66.9375</v>
      </c>
      <c r="L559" s="49">
        <v>52.34</v>
      </c>
      <c r="M559" s="50">
        <v>1.61</v>
      </c>
      <c r="N559" s="55">
        <v>84.27</v>
      </c>
      <c r="O559" s="21"/>
      <c r="P559" s="31">
        <v>-5640.82</v>
      </c>
      <c r="HY559" s="17"/>
      <c r="HZ559" s="17" t="s">
        <v>378</v>
      </c>
      <c r="IA559" s="17" t="s">
        <v>4</v>
      </c>
      <c r="IB559" s="17" t="s">
        <v>4</v>
      </c>
      <c r="IC559" s="17" t="s">
        <v>4</v>
      </c>
      <c r="ID559" s="17" t="s">
        <v>4</v>
      </c>
      <c r="IG559" s="17"/>
      <c r="IH559" s="7"/>
      <c r="II559" s="17"/>
      <c r="IJ559" s="17"/>
      <c r="IK559" s="17"/>
      <c r="IM559" s="17"/>
    </row>
    <row r="560" spans="1:262" customFormat="1" ht="15" x14ac:dyDescent="0.25">
      <c r="A560" s="41"/>
      <c r="B560" s="42"/>
      <c r="C560" s="161" t="s">
        <v>362</v>
      </c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2"/>
      <c r="HY560" s="17"/>
      <c r="HZ560" s="17"/>
      <c r="IA560" s="17"/>
      <c r="IB560" s="17"/>
      <c r="IC560" s="17"/>
      <c r="ID560" s="17"/>
      <c r="IG560" s="17"/>
      <c r="IH560" s="7"/>
      <c r="II560" s="17"/>
      <c r="IJ560" s="17"/>
      <c r="IK560" s="17"/>
      <c r="IM560" s="17"/>
      <c r="IO560" s="3" t="s">
        <v>362</v>
      </c>
      <c r="IP560" s="3" t="s">
        <v>4</v>
      </c>
      <c r="IQ560" s="3" t="s">
        <v>4</v>
      </c>
      <c r="IR560" s="3" t="s">
        <v>4</v>
      </c>
      <c r="IS560" s="3" t="s">
        <v>4</v>
      </c>
      <c r="IT560" s="3" t="s">
        <v>4</v>
      </c>
      <c r="IU560" s="3" t="s">
        <v>4</v>
      </c>
      <c r="IV560" s="3" t="s">
        <v>4</v>
      </c>
      <c r="IW560" s="3" t="s">
        <v>4</v>
      </c>
      <c r="IX560" s="3" t="s">
        <v>4</v>
      </c>
      <c r="IY560" s="3" t="s">
        <v>4</v>
      </c>
      <c r="IZ560" s="3" t="s">
        <v>4</v>
      </c>
      <c r="JA560" s="3" t="s">
        <v>4</v>
      </c>
      <c r="JB560" s="3" t="s">
        <v>4</v>
      </c>
    </row>
    <row r="561" spans="1:262" customFormat="1" ht="15" x14ac:dyDescent="0.25">
      <c r="A561" s="41"/>
      <c r="B561" s="42"/>
      <c r="C561" s="163" t="s">
        <v>75</v>
      </c>
      <c r="D561" s="163"/>
      <c r="E561" s="163"/>
      <c r="F561" s="163"/>
      <c r="G561" s="163"/>
      <c r="H561" s="20"/>
      <c r="I561" s="21"/>
      <c r="J561" s="21"/>
      <c r="K561" s="21"/>
      <c r="L561" s="23"/>
      <c r="M561" s="21"/>
      <c r="N561" s="23"/>
      <c r="O561" s="21"/>
      <c r="P561" s="31">
        <v>-5640.82</v>
      </c>
      <c r="HY561" s="17"/>
      <c r="HZ561" s="17"/>
      <c r="IA561" s="17"/>
      <c r="IB561" s="17"/>
      <c r="IC561" s="17"/>
      <c r="ID561" s="17"/>
      <c r="IG561" s="17"/>
      <c r="IH561" s="7"/>
      <c r="II561" s="17" t="s">
        <v>75</v>
      </c>
      <c r="IJ561" s="17"/>
      <c r="IK561" s="17"/>
      <c r="IM561" s="17"/>
    </row>
    <row r="562" spans="1:262" customFormat="1" ht="0.75" customHeight="1" x14ac:dyDescent="0.25">
      <c r="A562" s="43"/>
      <c r="B562" s="44"/>
      <c r="C562" s="44"/>
      <c r="D562" s="44"/>
      <c r="E562" s="44"/>
      <c r="F562" s="44"/>
      <c r="G562" s="44"/>
      <c r="H562" s="45"/>
      <c r="I562" s="46"/>
      <c r="J562" s="46"/>
      <c r="K562" s="46"/>
      <c r="L562" s="47"/>
      <c r="M562" s="46"/>
      <c r="N562" s="47"/>
      <c r="O562" s="46"/>
      <c r="P562" s="48"/>
      <c r="HY562" s="17"/>
      <c r="HZ562" s="17"/>
      <c r="IA562" s="17"/>
      <c r="IB562" s="17"/>
      <c r="IC562" s="17"/>
      <c r="ID562" s="17"/>
      <c r="IG562" s="17"/>
      <c r="IH562" s="7"/>
      <c r="II562" s="17"/>
      <c r="IJ562" s="17"/>
      <c r="IK562" s="17"/>
      <c r="IM562" s="17"/>
    </row>
    <row r="563" spans="1:262" customFormat="1" ht="56.25" x14ac:dyDescent="0.25">
      <c r="A563" s="18" t="s">
        <v>379</v>
      </c>
      <c r="B563" s="19" t="s">
        <v>380</v>
      </c>
      <c r="C563" s="164" t="s">
        <v>381</v>
      </c>
      <c r="D563" s="164"/>
      <c r="E563" s="164"/>
      <c r="F563" s="164"/>
      <c r="G563" s="164"/>
      <c r="H563" s="20" t="s">
        <v>283</v>
      </c>
      <c r="I563" s="21">
        <v>3901.5</v>
      </c>
      <c r="J563" s="22">
        <v>1</v>
      </c>
      <c r="K563" s="51">
        <v>3901.5</v>
      </c>
      <c r="L563" s="23"/>
      <c r="M563" s="21"/>
      <c r="N563" s="55">
        <v>26.13</v>
      </c>
      <c r="O563" s="21"/>
      <c r="P563" s="31">
        <v>101946.2</v>
      </c>
      <c r="HY563" s="17"/>
      <c r="HZ563" s="17" t="s">
        <v>381</v>
      </c>
      <c r="IA563" s="17" t="s">
        <v>4</v>
      </c>
      <c r="IB563" s="17" t="s">
        <v>4</v>
      </c>
      <c r="IC563" s="17" t="s">
        <v>4</v>
      </c>
      <c r="ID563" s="17" t="s">
        <v>4</v>
      </c>
      <c r="IG563" s="17"/>
      <c r="IH563" s="7"/>
      <c r="II563" s="17"/>
      <c r="IJ563" s="17"/>
      <c r="IK563" s="17"/>
      <c r="IM563" s="17"/>
    </row>
    <row r="564" spans="1:262" customFormat="1" ht="15" x14ac:dyDescent="0.25">
      <c r="A564" s="41"/>
      <c r="B564" s="42"/>
      <c r="C564" s="161" t="s">
        <v>362</v>
      </c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2"/>
      <c r="HY564" s="17"/>
      <c r="HZ564" s="17"/>
      <c r="IA564" s="17"/>
      <c r="IB564" s="17"/>
      <c r="IC564" s="17"/>
      <c r="ID564" s="17"/>
      <c r="IG564" s="17"/>
      <c r="IH564" s="7"/>
      <c r="II564" s="17"/>
      <c r="IJ564" s="17"/>
      <c r="IK564" s="17"/>
      <c r="IM564" s="17"/>
      <c r="IO564" s="3" t="s">
        <v>362</v>
      </c>
      <c r="IP564" s="3" t="s">
        <v>4</v>
      </c>
      <c r="IQ564" s="3" t="s">
        <v>4</v>
      </c>
      <c r="IR564" s="3" t="s">
        <v>4</v>
      </c>
      <c r="IS564" s="3" t="s">
        <v>4</v>
      </c>
      <c r="IT564" s="3" t="s">
        <v>4</v>
      </c>
      <c r="IU564" s="3" t="s">
        <v>4</v>
      </c>
      <c r="IV564" s="3" t="s">
        <v>4</v>
      </c>
      <c r="IW564" s="3" t="s">
        <v>4</v>
      </c>
      <c r="IX564" s="3" t="s">
        <v>4</v>
      </c>
      <c r="IY564" s="3" t="s">
        <v>4</v>
      </c>
      <c r="IZ564" s="3" t="s">
        <v>4</v>
      </c>
      <c r="JA564" s="3" t="s">
        <v>4</v>
      </c>
      <c r="JB564" s="3" t="s">
        <v>4</v>
      </c>
    </row>
    <row r="565" spans="1:262" customFormat="1" ht="15" x14ac:dyDescent="0.25">
      <c r="A565" s="26"/>
      <c r="B565" s="6"/>
      <c r="C565" s="161" t="s">
        <v>382</v>
      </c>
      <c r="D565" s="161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2"/>
      <c r="HY565" s="17"/>
      <c r="HZ565" s="17"/>
      <c r="IA565" s="17"/>
      <c r="IB565" s="17"/>
      <c r="IC565" s="17"/>
      <c r="ID565" s="17"/>
      <c r="IE565" s="3" t="s">
        <v>382</v>
      </c>
      <c r="IG565" s="17"/>
      <c r="IH565" s="7"/>
      <c r="II565" s="17"/>
      <c r="IJ565" s="17"/>
      <c r="IK565" s="17"/>
      <c r="IM565" s="17"/>
    </row>
    <row r="566" spans="1:262" customFormat="1" ht="15" x14ac:dyDescent="0.25">
      <c r="A566" s="41"/>
      <c r="B566" s="42"/>
      <c r="C566" s="163" t="s">
        <v>75</v>
      </c>
      <c r="D566" s="163"/>
      <c r="E566" s="163"/>
      <c r="F566" s="163"/>
      <c r="G566" s="163"/>
      <c r="H566" s="20"/>
      <c r="I566" s="21"/>
      <c r="J566" s="21"/>
      <c r="K566" s="21"/>
      <c r="L566" s="23"/>
      <c r="M566" s="21"/>
      <c r="N566" s="23"/>
      <c r="O566" s="21"/>
      <c r="P566" s="31">
        <v>101946.2</v>
      </c>
      <c r="HY566" s="17"/>
      <c r="HZ566" s="17"/>
      <c r="IA566" s="17"/>
      <c r="IB566" s="17"/>
      <c r="IC566" s="17"/>
      <c r="ID566" s="17"/>
      <c r="IG566" s="17"/>
      <c r="IH566" s="7"/>
      <c r="II566" s="17" t="s">
        <v>75</v>
      </c>
      <c r="IJ566" s="17"/>
      <c r="IK566" s="17"/>
      <c r="IM566" s="17"/>
    </row>
    <row r="567" spans="1:262" customFormat="1" ht="0.75" customHeight="1" x14ac:dyDescent="0.25">
      <c r="A567" s="43"/>
      <c r="B567" s="44"/>
      <c r="C567" s="44"/>
      <c r="D567" s="44"/>
      <c r="E567" s="44"/>
      <c r="F567" s="44"/>
      <c r="G567" s="44"/>
      <c r="H567" s="45"/>
      <c r="I567" s="46"/>
      <c r="J567" s="46"/>
      <c r="K567" s="46"/>
      <c r="L567" s="47"/>
      <c r="M567" s="46"/>
      <c r="N567" s="47"/>
      <c r="O567" s="46"/>
      <c r="P567" s="48"/>
      <c r="HY567" s="17"/>
      <c r="HZ567" s="17"/>
      <c r="IA567" s="17"/>
      <c r="IB567" s="17"/>
      <c r="IC567" s="17"/>
      <c r="ID567" s="17"/>
      <c r="IG567" s="17"/>
      <c r="IH567" s="7"/>
      <c r="II567" s="17"/>
      <c r="IJ567" s="17"/>
      <c r="IK567" s="17"/>
      <c r="IM567" s="17"/>
    </row>
    <row r="568" spans="1:262" customFormat="1" ht="34.5" x14ac:dyDescent="0.25">
      <c r="A568" s="18" t="s">
        <v>383</v>
      </c>
      <c r="B568" s="19" t="s">
        <v>384</v>
      </c>
      <c r="C568" s="164" t="s">
        <v>385</v>
      </c>
      <c r="D568" s="164"/>
      <c r="E568" s="164"/>
      <c r="F568" s="164"/>
      <c r="G568" s="164"/>
      <c r="H568" s="20" t="s">
        <v>87</v>
      </c>
      <c r="I568" s="21">
        <v>115.89</v>
      </c>
      <c r="J568" s="22">
        <v>1</v>
      </c>
      <c r="K568" s="50">
        <v>115.89</v>
      </c>
      <c r="L568" s="49">
        <v>103.06</v>
      </c>
      <c r="M568" s="50">
        <v>1.21</v>
      </c>
      <c r="N568" s="55">
        <v>124.7</v>
      </c>
      <c r="O568" s="21"/>
      <c r="P568" s="31">
        <v>14451.48</v>
      </c>
      <c r="HY568" s="17"/>
      <c r="HZ568" s="17" t="s">
        <v>385</v>
      </c>
      <c r="IA568" s="17" t="s">
        <v>4</v>
      </c>
      <c r="IB568" s="17" t="s">
        <v>4</v>
      </c>
      <c r="IC568" s="17" t="s">
        <v>4</v>
      </c>
      <c r="ID568" s="17" t="s">
        <v>4</v>
      </c>
      <c r="IG568" s="17"/>
      <c r="IH568" s="7"/>
      <c r="II568" s="17"/>
      <c r="IJ568" s="17"/>
      <c r="IK568" s="17"/>
      <c r="IM568" s="17"/>
    </row>
    <row r="569" spans="1:262" customFormat="1" ht="15" x14ac:dyDescent="0.25">
      <c r="A569" s="41"/>
      <c r="B569" s="42"/>
      <c r="C569" s="161" t="s">
        <v>362</v>
      </c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2"/>
      <c r="HY569" s="17"/>
      <c r="HZ569" s="17"/>
      <c r="IA569" s="17"/>
      <c r="IB569" s="17"/>
      <c r="IC569" s="17"/>
      <c r="ID569" s="17"/>
      <c r="IG569" s="17"/>
      <c r="IH569" s="7"/>
      <c r="II569" s="17"/>
      <c r="IJ569" s="17"/>
      <c r="IK569" s="17"/>
      <c r="IM569" s="17"/>
      <c r="IO569" s="3" t="s">
        <v>362</v>
      </c>
      <c r="IP569" s="3" t="s">
        <v>4</v>
      </c>
      <c r="IQ569" s="3" t="s">
        <v>4</v>
      </c>
      <c r="IR569" s="3" t="s">
        <v>4</v>
      </c>
      <c r="IS569" s="3" t="s">
        <v>4</v>
      </c>
      <c r="IT569" s="3" t="s">
        <v>4</v>
      </c>
      <c r="IU569" s="3" t="s">
        <v>4</v>
      </c>
      <c r="IV569" s="3" t="s">
        <v>4</v>
      </c>
      <c r="IW569" s="3" t="s">
        <v>4</v>
      </c>
      <c r="IX569" s="3" t="s">
        <v>4</v>
      </c>
      <c r="IY569" s="3" t="s">
        <v>4</v>
      </c>
      <c r="IZ569" s="3" t="s">
        <v>4</v>
      </c>
      <c r="JA569" s="3" t="s">
        <v>4</v>
      </c>
      <c r="JB569" s="3" t="s">
        <v>4</v>
      </c>
    </row>
    <row r="570" spans="1:262" customFormat="1" ht="15" x14ac:dyDescent="0.25">
      <c r="A570" s="26"/>
      <c r="B570" s="6"/>
      <c r="C570" s="161" t="s">
        <v>386</v>
      </c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2"/>
      <c r="HY570" s="17"/>
      <c r="HZ570" s="17"/>
      <c r="IA570" s="17"/>
      <c r="IB570" s="17"/>
      <c r="IC570" s="17"/>
      <c r="ID570" s="17"/>
      <c r="IE570" s="3" t="s">
        <v>386</v>
      </c>
      <c r="IG570" s="17"/>
      <c r="IH570" s="7"/>
      <c r="II570" s="17"/>
      <c r="IJ570" s="17"/>
      <c r="IK570" s="17"/>
      <c r="IM570" s="17"/>
    </row>
    <row r="571" spans="1:262" customFormat="1" ht="15" x14ac:dyDescent="0.25">
      <c r="A571" s="41"/>
      <c r="B571" s="42"/>
      <c r="C571" s="163" t="s">
        <v>75</v>
      </c>
      <c r="D571" s="163"/>
      <c r="E571" s="163"/>
      <c r="F571" s="163"/>
      <c r="G571" s="163"/>
      <c r="H571" s="20"/>
      <c r="I571" s="21"/>
      <c r="J571" s="21"/>
      <c r="K571" s="21"/>
      <c r="L571" s="23"/>
      <c r="M571" s="21"/>
      <c r="N571" s="23"/>
      <c r="O571" s="21"/>
      <c r="P571" s="31">
        <v>14451.48</v>
      </c>
      <c r="HY571" s="17"/>
      <c r="HZ571" s="17"/>
      <c r="IA571" s="17"/>
      <c r="IB571" s="17"/>
      <c r="IC571" s="17"/>
      <c r="ID571" s="17"/>
      <c r="IG571" s="17"/>
      <c r="IH571" s="7"/>
      <c r="II571" s="17" t="s">
        <v>75</v>
      </c>
      <c r="IJ571" s="17"/>
      <c r="IK571" s="17"/>
      <c r="IM571" s="17"/>
    </row>
    <row r="572" spans="1:262" customFormat="1" ht="0.75" customHeight="1" x14ac:dyDescent="0.25">
      <c r="A572" s="43"/>
      <c r="B572" s="44"/>
      <c r="C572" s="44"/>
      <c r="D572" s="44"/>
      <c r="E572" s="44"/>
      <c r="F572" s="44"/>
      <c r="G572" s="44"/>
      <c r="H572" s="45"/>
      <c r="I572" s="46"/>
      <c r="J572" s="46"/>
      <c r="K572" s="46"/>
      <c r="L572" s="47"/>
      <c r="M572" s="46"/>
      <c r="N572" s="47"/>
      <c r="O572" s="46"/>
      <c r="P572" s="48"/>
      <c r="HY572" s="17"/>
      <c r="HZ572" s="17"/>
      <c r="IA572" s="17"/>
      <c r="IB572" s="17"/>
      <c r="IC572" s="17"/>
      <c r="ID572" s="17"/>
      <c r="IG572" s="17"/>
      <c r="IH572" s="7"/>
      <c r="II572" s="17"/>
      <c r="IJ572" s="17"/>
      <c r="IK572" s="17"/>
      <c r="IM572" s="17"/>
    </row>
    <row r="573" spans="1:262" customFormat="1" ht="15" x14ac:dyDescent="0.25">
      <c r="A573" s="18" t="s">
        <v>387</v>
      </c>
      <c r="B573" s="19" t="s">
        <v>388</v>
      </c>
      <c r="C573" s="164" t="s">
        <v>389</v>
      </c>
      <c r="D573" s="164"/>
      <c r="E573" s="164"/>
      <c r="F573" s="164"/>
      <c r="G573" s="164"/>
      <c r="H573" s="20" t="s">
        <v>121</v>
      </c>
      <c r="I573" s="21">
        <v>0.38</v>
      </c>
      <c r="J573" s="22">
        <v>1</v>
      </c>
      <c r="K573" s="50">
        <v>0.38</v>
      </c>
      <c r="L573" s="23"/>
      <c r="M573" s="21"/>
      <c r="N573" s="24"/>
      <c r="O573" s="21"/>
      <c r="P573" s="25"/>
      <c r="HY573" s="17"/>
      <c r="HZ573" s="17" t="s">
        <v>389</v>
      </c>
      <c r="IA573" s="17" t="s">
        <v>4</v>
      </c>
      <c r="IB573" s="17" t="s">
        <v>4</v>
      </c>
      <c r="IC573" s="17" t="s">
        <v>4</v>
      </c>
      <c r="ID573" s="17" t="s">
        <v>4</v>
      </c>
      <c r="IG573" s="17"/>
      <c r="IH573" s="7"/>
      <c r="II573" s="17"/>
      <c r="IJ573" s="17"/>
      <c r="IK573" s="17"/>
      <c r="IM573" s="17"/>
    </row>
    <row r="574" spans="1:262" customFormat="1" ht="15" x14ac:dyDescent="0.25">
      <c r="A574" s="26"/>
      <c r="B574" s="6"/>
      <c r="C574" s="161" t="s">
        <v>390</v>
      </c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2"/>
      <c r="HY574" s="17"/>
      <c r="HZ574" s="17"/>
      <c r="IA574" s="17"/>
      <c r="IB574" s="17"/>
      <c r="IC574" s="17"/>
      <c r="ID574" s="17"/>
      <c r="IE574" s="3" t="s">
        <v>390</v>
      </c>
      <c r="IG574" s="17"/>
      <c r="IH574" s="7"/>
      <c r="II574" s="17"/>
      <c r="IJ574" s="17"/>
      <c r="IK574" s="17"/>
      <c r="IM574" s="17"/>
    </row>
    <row r="575" spans="1:262" customFormat="1" ht="15" x14ac:dyDescent="0.25">
      <c r="A575" s="29"/>
      <c r="B575" s="28"/>
      <c r="C575" s="163" t="s">
        <v>68</v>
      </c>
      <c r="D575" s="163"/>
      <c r="E575" s="163"/>
      <c r="F575" s="163"/>
      <c r="G575" s="163"/>
      <c r="H575" s="20"/>
      <c r="I575" s="21"/>
      <c r="J575" s="21"/>
      <c r="K575" s="21"/>
      <c r="L575" s="23"/>
      <c r="M575" s="21"/>
      <c r="N575" s="30"/>
      <c r="O575" s="21"/>
      <c r="P575" s="31">
        <v>7283.2</v>
      </c>
      <c r="Q575" s="32"/>
      <c r="R575" s="32"/>
      <c r="HY575" s="17"/>
      <c r="HZ575" s="17"/>
      <c r="IA575" s="17"/>
      <c r="IB575" s="17"/>
      <c r="IC575" s="17"/>
      <c r="ID575" s="17"/>
      <c r="IG575" s="17" t="s">
        <v>68</v>
      </c>
      <c r="IH575" s="7"/>
      <c r="II575" s="17"/>
      <c r="IJ575" s="17"/>
      <c r="IK575" s="17"/>
      <c r="IM575" s="17"/>
    </row>
    <row r="576" spans="1:262" customFormat="1" ht="15" x14ac:dyDescent="0.25">
      <c r="A576" s="33"/>
      <c r="B576" s="34"/>
      <c r="C576" s="165" t="s">
        <v>69</v>
      </c>
      <c r="D576" s="165"/>
      <c r="E576" s="165"/>
      <c r="F576" s="165"/>
      <c r="G576" s="165"/>
      <c r="H576" s="35"/>
      <c r="I576" s="36"/>
      <c r="J576" s="36"/>
      <c r="K576" s="36"/>
      <c r="L576" s="37"/>
      <c r="M576" s="36"/>
      <c r="N576" s="37"/>
      <c r="O576" s="36"/>
      <c r="P576" s="38">
        <v>4810.5600000000004</v>
      </c>
      <c r="HY576" s="17"/>
      <c r="HZ576" s="17"/>
      <c r="IA576" s="17"/>
      <c r="IB576" s="17"/>
      <c r="IC576" s="17"/>
      <c r="ID576" s="17"/>
      <c r="IG576" s="17"/>
      <c r="IH576" s="7" t="s">
        <v>69</v>
      </c>
      <c r="II576" s="17"/>
      <c r="IJ576" s="17"/>
      <c r="IK576" s="17"/>
      <c r="IM576" s="17"/>
    </row>
    <row r="577" spans="1:262" customFormat="1" ht="15" x14ac:dyDescent="0.25">
      <c r="A577" s="33"/>
      <c r="B577" s="34" t="s">
        <v>89</v>
      </c>
      <c r="C577" s="165" t="s">
        <v>90</v>
      </c>
      <c r="D577" s="165"/>
      <c r="E577" s="165"/>
      <c r="F577" s="165"/>
      <c r="G577" s="165"/>
      <c r="H577" s="35" t="s">
        <v>72</v>
      </c>
      <c r="I577" s="39">
        <v>97</v>
      </c>
      <c r="J577" s="36"/>
      <c r="K577" s="39">
        <v>97</v>
      </c>
      <c r="L577" s="37"/>
      <c r="M577" s="36"/>
      <c r="N577" s="37"/>
      <c r="O577" s="36"/>
      <c r="P577" s="38">
        <v>4666.24</v>
      </c>
      <c r="HY577" s="17"/>
      <c r="HZ577" s="17"/>
      <c r="IA577" s="17"/>
      <c r="IB577" s="17"/>
      <c r="IC577" s="17"/>
      <c r="ID577" s="17"/>
      <c r="IG577" s="17"/>
      <c r="IH577" s="7" t="s">
        <v>90</v>
      </c>
      <c r="II577" s="17"/>
      <c r="IJ577" s="17"/>
      <c r="IK577" s="17"/>
      <c r="IM577" s="17"/>
    </row>
    <row r="578" spans="1:262" customFormat="1" ht="15" x14ac:dyDescent="0.25">
      <c r="A578" s="33"/>
      <c r="B578" s="34" t="s">
        <v>91</v>
      </c>
      <c r="C578" s="165" t="s">
        <v>92</v>
      </c>
      <c r="D578" s="165"/>
      <c r="E578" s="165"/>
      <c r="F578" s="165"/>
      <c r="G578" s="165"/>
      <c r="H578" s="35" t="s">
        <v>72</v>
      </c>
      <c r="I578" s="39">
        <v>51</v>
      </c>
      <c r="J578" s="36"/>
      <c r="K578" s="39">
        <v>51</v>
      </c>
      <c r="L578" s="37"/>
      <c r="M578" s="36"/>
      <c r="N578" s="37"/>
      <c r="O578" s="36"/>
      <c r="P578" s="38">
        <v>2453.39</v>
      </c>
      <c r="HY578" s="17"/>
      <c r="HZ578" s="17"/>
      <c r="IA578" s="17"/>
      <c r="IB578" s="17"/>
      <c r="IC578" s="17"/>
      <c r="ID578" s="17"/>
      <c r="IG578" s="17"/>
      <c r="IH578" s="7" t="s">
        <v>92</v>
      </c>
      <c r="II578" s="17"/>
      <c r="IJ578" s="17"/>
      <c r="IK578" s="17"/>
      <c r="IM578" s="17"/>
    </row>
    <row r="579" spans="1:262" customFormat="1" ht="15" x14ac:dyDescent="0.25">
      <c r="A579" s="41"/>
      <c r="B579" s="42"/>
      <c r="C579" s="163" t="s">
        <v>75</v>
      </c>
      <c r="D579" s="163"/>
      <c r="E579" s="163"/>
      <c r="F579" s="163"/>
      <c r="G579" s="163"/>
      <c r="H579" s="20"/>
      <c r="I579" s="21"/>
      <c r="J579" s="21"/>
      <c r="K579" s="21"/>
      <c r="L579" s="23"/>
      <c r="M579" s="21"/>
      <c r="N579" s="30">
        <v>38151.5</v>
      </c>
      <c r="O579" s="21"/>
      <c r="P579" s="31">
        <v>14497.57</v>
      </c>
      <c r="HY579" s="17"/>
      <c r="HZ579" s="17"/>
      <c r="IA579" s="17"/>
      <c r="IB579" s="17"/>
      <c r="IC579" s="17"/>
      <c r="ID579" s="17"/>
      <c r="IG579" s="17"/>
      <c r="IH579" s="7"/>
      <c r="II579" s="17" t="s">
        <v>75</v>
      </c>
      <c r="IJ579" s="17"/>
      <c r="IK579" s="17"/>
      <c r="IM579" s="17"/>
    </row>
    <row r="580" spans="1:262" customFormat="1" ht="0.75" customHeight="1" x14ac:dyDescent="0.25">
      <c r="A580" s="43"/>
      <c r="B580" s="44"/>
      <c r="C580" s="44"/>
      <c r="D580" s="44"/>
      <c r="E580" s="44"/>
      <c r="F580" s="44"/>
      <c r="G580" s="44"/>
      <c r="H580" s="45"/>
      <c r="I580" s="46"/>
      <c r="J580" s="46"/>
      <c r="K580" s="46"/>
      <c r="L580" s="47"/>
      <c r="M580" s="46"/>
      <c r="N580" s="47"/>
      <c r="O580" s="46"/>
      <c r="P580" s="48"/>
      <c r="HY580" s="17"/>
      <c r="HZ580" s="17"/>
      <c r="IA580" s="17"/>
      <c r="IB580" s="17"/>
      <c r="IC580" s="17"/>
      <c r="ID580" s="17"/>
      <c r="IG580" s="17"/>
      <c r="IH580" s="7"/>
      <c r="II580" s="17"/>
      <c r="IJ580" s="17"/>
      <c r="IK580" s="17"/>
      <c r="IM580" s="17"/>
    </row>
    <row r="581" spans="1:262" customFormat="1" ht="15" x14ac:dyDescent="0.25">
      <c r="A581" s="18" t="s">
        <v>391</v>
      </c>
      <c r="B581" s="19" t="s">
        <v>392</v>
      </c>
      <c r="C581" s="164" t="s">
        <v>393</v>
      </c>
      <c r="D581" s="164"/>
      <c r="E581" s="164"/>
      <c r="F581" s="164"/>
      <c r="G581" s="164"/>
      <c r="H581" s="20" t="s">
        <v>135</v>
      </c>
      <c r="I581" s="21">
        <v>-8.2839999999999997E-4</v>
      </c>
      <c r="J581" s="22">
        <v>1</v>
      </c>
      <c r="K581" s="72">
        <v>-8.2839999999999997E-4</v>
      </c>
      <c r="L581" s="30">
        <v>127406</v>
      </c>
      <c r="M581" s="50">
        <v>1.29</v>
      </c>
      <c r="N581" s="53">
        <v>164353.74</v>
      </c>
      <c r="O581" s="21"/>
      <c r="P581" s="54">
        <v>-136.15</v>
      </c>
      <c r="HY581" s="17"/>
      <c r="HZ581" s="17" t="s">
        <v>393</v>
      </c>
      <c r="IA581" s="17" t="s">
        <v>4</v>
      </c>
      <c r="IB581" s="17" t="s">
        <v>4</v>
      </c>
      <c r="IC581" s="17" t="s">
        <v>4</v>
      </c>
      <c r="ID581" s="17" t="s">
        <v>4</v>
      </c>
      <c r="IG581" s="17"/>
      <c r="IH581" s="7"/>
      <c r="II581" s="17"/>
      <c r="IJ581" s="17"/>
      <c r="IK581" s="17"/>
      <c r="IM581" s="17"/>
    </row>
    <row r="582" spans="1:262" customFormat="1" ht="15" x14ac:dyDescent="0.25">
      <c r="A582" s="41"/>
      <c r="B582" s="42"/>
      <c r="C582" s="161" t="s">
        <v>362</v>
      </c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2"/>
      <c r="HY582" s="17"/>
      <c r="HZ582" s="17"/>
      <c r="IA582" s="17"/>
      <c r="IB582" s="17"/>
      <c r="IC582" s="17"/>
      <c r="ID582" s="17"/>
      <c r="IG582" s="17"/>
      <c r="IH582" s="7"/>
      <c r="II582" s="17"/>
      <c r="IJ582" s="17"/>
      <c r="IK582" s="17"/>
      <c r="IM582" s="17"/>
      <c r="IO582" s="3" t="s">
        <v>362</v>
      </c>
      <c r="IP582" s="3" t="s">
        <v>4</v>
      </c>
      <c r="IQ582" s="3" t="s">
        <v>4</v>
      </c>
      <c r="IR582" s="3" t="s">
        <v>4</v>
      </c>
      <c r="IS582" s="3" t="s">
        <v>4</v>
      </c>
      <c r="IT582" s="3" t="s">
        <v>4</v>
      </c>
      <c r="IU582" s="3" t="s">
        <v>4</v>
      </c>
      <c r="IV582" s="3" t="s">
        <v>4</v>
      </c>
      <c r="IW582" s="3" t="s">
        <v>4</v>
      </c>
      <c r="IX582" s="3" t="s">
        <v>4</v>
      </c>
      <c r="IY582" s="3" t="s">
        <v>4</v>
      </c>
      <c r="IZ582" s="3" t="s">
        <v>4</v>
      </c>
      <c r="JA582" s="3" t="s">
        <v>4</v>
      </c>
      <c r="JB582" s="3" t="s">
        <v>4</v>
      </c>
    </row>
    <row r="583" spans="1:262" customFormat="1" ht="15" x14ac:dyDescent="0.25">
      <c r="A583" s="41"/>
      <c r="B583" s="42"/>
      <c r="C583" s="163" t="s">
        <v>75</v>
      </c>
      <c r="D583" s="163"/>
      <c r="E583" s="163"/>
      <c r="F583" s="163"/>
      <c r="G583" s="163"/>
      <c r="H583" s="20"/>
      <c r="I583" s="21"/>
      <c r="J583" s="21"/>
      <c r="K583" s="21"/>
      <c r="L583" s="23"/>
      <c r="M583" s="21"/>
      <c r="N583" s="23"/>
      <c r="O583" s="21"/>
      <c r="P583" s="54">
        <v>-136.15</v>
      </c>
      <c r="HY583" s="17"/>
      <c r="HZ583" s="17"/>
      <c r="IA583" s="17"/>
      <c r="IB583" s="17"/>
      <c r="IC583" s="17"/>
      <c r="ID583" s="17"/>
      <c r="IG583" s="17"/>
      <c r="IH583" s="7"/>
      <c r="II583" s="17" t="s">
        <v>75</v>
      </c>
      <c r="IJ583" s="17"/>
      <c r="IK583" s="17"/>
      <c r="IM583" s="17"/>
    </row>
    <row r="584" spans="1:262" customFormat="1" ht="0.75" customHeight="1" x14ac:dyDescent="0.25">
      <c r="A584" s="43"/>
      <c r="B584" s="44"/>
      <c r="C584" s="44"/>
      <c r="D584" s="44"/>
      <c r="E584" s="44"/>
      <c r="F584" s="44"/>
      <c r="G584" s="44"/>
      <c r="H584" s="45"/>
      <c r="I584" s="46"/>
      <c r="J584" s="46"/>
      <c r="K584" s="46"/>
      <c r="L584" s="47"/>
      <c r="M584" s="46"/>
      <c r="N584" s="47"/>
      <c r="O584" s="46"/>
      <c r="P584" s="48"/>
      <c r="HY584" s="17"/>
      <c r="HZ584" s="17"/>
      <c r="IA584" s="17"/>
      <c r="IB584" s="17"/>
      <c r="IC584" s="17"/>
      <c r="ID584" s="17"/>
      <c r="IG584" s="17"/>
      <c r="IH584" s="7"/>
      <c r="II584" s="17"/>
      <c r="IJ584" s="17"/>
      <c r="IK584" s="17"/>
      <c r="IM584" s="17"/>
    </row>
    <row r="585" spans="1:262" customFormat="1" ht="33.75" x14ac:dyDescent="0.25">
      <c r="A585" s="18" t="s">
        <v>394</v>
      </c>
      <c r="B585" s="19" t="s">
        <v>395</v>
      </c>
      <c r="C585" s="164" t="s">
        <v>396</v>
      </c>
      <c r="D585" s="164"/>
      <c r="E585" s="164"/>
      <c r="F585" s="164"/>
      <c r="G585" s="164"/>
      <c r="H585" s="20" t="s">
        <v>283</v>
      </c>
      <c r="I585" s="21">
        <v>38</v>
      </c>
      <c r="J585" s="22">
        <v>1</v>
      </c>
      <c r="K585" s="22">
        <v>38</v>
      </c>
      <c r="L585" s="23"/>
      <c r="M585" s="21"/>
      <c r="N585" s="55">
        <v>118.23</v>
      </c>
      <c r="O585" s="21"/>
      <c r="P585" s="31">
        <v>4492.74</v>
      </c>
      <c r="HY585" s="17"/>
      <c r="HZ585" s="17" t="s">
        <v>396</v>
      </c>
      <c r="IA585" s="17" t="s">
        <v>4</v>
      </c>
      <c r="IB585" s="17" t="s">
        <v>4</v>
      </c>
      <c r="IC585" s="17" t="s">
        <v>4</v>
      </c>
      <c r="ID585" s="17" t="s">
        <v>4</v>
      </c>
      <c r="IG585" s="17"/>
      <c r="IH585" s="7"/>
      <c r="II585" s="17"/>
      <c r="IJ585" s="17"/>
      <c r="IK585" s="17"/>
      <c r="IM585" s="17"/>
    </row>
    <row r="586" spans="1:262" customFormat="1" ht="15" x14ac:dyDescent="0.25">
      <c r="A586" s="41"/>
      <c r="B586" s="42"/>
      <c r="C586" s="161" t="s">
        <v>362</v>
      </c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2"/>
      <c r="HY586" s="17"/>
      <c r="HZ586" s="17"/>
      <c r="IA586" s="17"/>
      <c r="IB586" s="17"/>
      <c r="IC586" s="17"/>
      <c r="ID586" s="17"/>
      <c r="IG586" s="17"/>
      <c r="IH586" s="7"/>
      <c r="II586" s="17"/>
      <c r="IJ586" s="17"/>
      <c r="IK586" s="17"/>
      <c r="IM586" s="17"/>
      <c r="IO586" s="3" t="s">
        <v>362</v>
      </c>
      <c r="IP586" s="3" t="s">
        <v>4</v>
      </c>
      <c r="IQ586" s="3" t="s">
        <v>4</v>
      </c>
      <c r="IR586" s="3" t="s">
        <v>4</v>
      </c>
      <c r="IS586" s="3" t="s">
        <v>4</v>
      </c>
      <c r="IT586" s="3" t="s">
        <v>4</v>
      </c>
      <c r="IU586" s="3" t="s">
        <v>4</v>
      </c>
      <c r="IV586" s="3" t="s">
        <v>4</v>
      </c>
      <c r="IW586" s="3" t="s">
        <v>4</v>
      </c>
      <c r="IX586" s="3" t="s">
        <v>4</v>
      </c>
      <c r="IY586" s="3" t="s">
        <v>4</v>
      </c>
      <c r="IZ586" s="3" t="s">
        <v>4</v>
      </c>
      <c r="JA586" s="3" t="s">
        <v>4</v>
      </c>
      <c r="JB586" s="3" t="s">
        <v>4</v>
      </c>
    </row>
    <row r="587" spans="1:262" customFormat="1" ht="15" x14ac:dyDescent="0.25">
      <c r="A587" s="41"/>
      <c r="B587" s="42"/>
      <c r="C587" s="163" t="s">
        <v>75</v>
      </c>
      <c r="D587" s="163"/>
      <c r="E587" s="163"/>
      <c r="F587" s="163"/>
      <c r="G587" s="163"/>
      <c r="H587" s="20"/>
      <c r="I587" s="21"/>
      <c r="J587" s="21"/>
      <c r="K587" s="21"/>
      <c r="L587" s="23"/>
      <c r="M587" s="21"/>
      <c r="N587" s="23"/>
      <c r="O587" s="21"/>
      <c r="P587" s="31">
        <v>4492.74</v>
      </c>
      <c r="HY587" s="17"/>
      <c r="HZ587" s="17"/>
      <c r="IA587" s="17"/>
      <c r="IB587" s="17"/>
      <c r="IC587" s="17"/>
      <c r="ID587" s="17"/>
      <c r="IG587" s="17"/>
      <c r="IH587" s="7"/>
      <c r="II587" s="17" t="s">
        <v>75</v>
      </c>
      <c r="IJ587" s="17"/>
      <c r="IK587" s="17"/>
      <c r="IM587" s="17"/>
    </row>
    <row r="588" spans="1:262" customFormat="1" ht="0.75" customHeight="1" x14ac:dyDescent="0.25">
      <c r="A588" s="43"/>
      <c r="B588" s="44"/>
      <c r="C588" s="44"/>
      <c r="D588" s="44"/>
      <c r="E588" s="44"/>
      <c r="F588" s="44"/>
      <c r="G588" s="44"/>
      <c r="H588" s="45"/>
      <c r="I588" s="46"/>
      <c r="J588" s="46"/>
      <c r="K588" s="46"/>
      <c r="L588" s="47"/>
      <c r="M588" s="46"/>
      <c r="N588" s="47"/>
      <c r="O588" s="46"/>
      <c r="P588" s="48"/>
      <c r="HY588" s="17"/>
      <c r="HZ588" s="17"/>
      <c r="IA588" s="17"/>
      <c r="IB588" s="17"/>
      <c r="IC588" s="17"/>
      <c r="ID588" s="17"/>
      <c r="IG588" s="17"/>
      <c r="IH588" s="7"/>
      <c r="II588" s="17"/>
      <c r="IJ588" s="17"/>
      <c r="IK588" s="17"/>
      <c r="IM588" s="17"/>
    </row>
    <row r="589" spans="1:262" customFormat="1" ht="34.5" x14ac:dyDescent="0.25">
      <c r="A589" s="18" t="s">
        <v>397</v>
      </c>
      <c r="B589" s="19" t="s">
        <v>398</v>
      </c>
      <c r="C589" s="164" t="s">
        <v>399</v>
      </c>
      <c r="D589" s="164"/>
      <c r="E589" s="164"/>
      <c r="F589" s="164"/>
      <c r="G589" s="164"/>
      <c r="H589" s="20" t="s">
        <v>64</v>
      </c>
      <c r="I589" s="21">
        <v>8</v>
      </c>
      <c r="J589" s="22">
        <v>1</v>
      </c>
      <c r="K589" s="22">
        <v>8</v>
      </c>
      <c r="L589" s="23"/>
      <c r="M589" s="21"/>
      <c r="N589" s="55">
        <v>807.5</v>
      </c>
      <c r="O589" s="21"/>
      <c r="P589" s="31">
        <v>6460</v>
      </c>
      <c r="HY589" s="17"/>
      <c r="HZ589" s="17" t="s">
        <v>399</v>
      </c>
      <c r="IA589" s="17" t="s">
        <v>4</v>
      </c>
      <c r="IB589" s="17" t="s">
        <v>4</v>
      </c>
      <c r="IC589" s="17" t="s">
        <v>4</v>
      </c>
      <c r="ID589" s="17" t="s">
        <v>4</v>
      </c>
      <c r="IG589" s="17"/>
      <c r="IH589" s="7"/>
      <c r="II589" s="17"/>
      <c r="IJ589" s="17"/>
      <c r="IK589" s="17"/>
      <c r="IM589" s="17"/>
    </row>
    <row r="590" spans="1:262" customFormat="1" ht="15" x14ac:dyDescent="0.25">
      <c r="A590" s="41"/>
      <c r="B590" s="42"/>
      <c r="C590" s="161" t="s">
        <v>362</v>
      </c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2"/>
      <c r="HY590" s="17"/>
      <c r="HZ590" s="17"/>
      <c r="IA590" s="17"/>
      <c r="IB590" s="17"/>
      <c r="IC590" s="17"/>
      <c r="ID590" s="17"/>
      <c r="IG590" s="17"/>
      <c r="IH590" s="7"/>
      <c r="II590" s="17"/>
      <c r="IJ590" s="17"/>
      <c r="IK590" s="17"/>
      <c r="IM590" s="17"/>
      <c r="IO590" s="3" t="s">
        <v>362</v>
      </c>
      <c r="IP590" s="3" t="s">
        <v>4</v>
      </c>
      <c r="IQ590" s="3" t="s">
        <v>4</v>
      </c>
      <c r="IR590" s="3" t="s">
        <v>4</v>
      </c>
      <c r="IS590" s="3" t="s">
        <v>4</v>
      </c>
      <c r="IT590" s="3" t="s">
        <v>4</v>
      </c>
      <c r="IU590" s="3" t="s">
        <v>4</v>
      </c>
      <c r="IV590" s="3" t="s">
        <v>4</v>
      </c>
      <c r="IW590" s="3" t="s">
        <v>4</v>
      </c>
      <c r="IX590" s="3" t="s">
        <v>4</v>
      </c>
      <c r="IY590" s="3" t="s">
        <v>4</v>
      </c>
      <c r="IZ590" s="3" t="s">
        <v>4</v>
      </c>
      <c r="JA590" s="3" t="s">
        <v>4</v>
      </c>
      <c r="JB590" s="3" t="s">
        <v>4</v>
      </c>
    </row>
    <row r="591" spans="1:262" customFormat="1" ht="15" x14ac:dyDescent="0.25">
      <c r="A591" s="41"/>
      <c r="B591" s="42"/>
      <c r="C591" s="163" t="s">
        <v>75</v>
      </c>
      <c r="D591" s="163"/>
      <c r="E591" s="163"/>
      <c r="F591" s="163"/>
      <c r="G591" s="163"/>
      <c r="H591" s="20"/>
      <c r="I591" s="21"/>
      <c r="J591" s="21"/>
      <c r="K591" s="21"/>
      <c r="L591" s="23"/>
      <c r="M591" s="21"/>
      <c r="N591" s="23"/>
      <c r="O591" s="21"/>
      <c r="P591" s="31">
        <v>6460</v>
      </c>
      <c r="HY591" s="17"/>
      <c r="HZ591" s="17"/>
      <c r="IA591" s="17"/>
      <c r="IB591" s="17"/>
      <c r="IC591" s="17"/>
      <c r="ID591" s="17"/>
      <c r="IG591" s="17"/>
      <c r="IH591" s="7"/>
      <c r="II591" s="17" t="s">
        <v>75</v>
      </c>
      <c r="IJ591" s="17"/>
      <c r="IK591" s="17"/>
      <c r="IM591" s="17"/>
    </row>
    <row r="592" spans="1:262" customFormat="1" ht="0.75" customHeight="1" x14ac:dyDescent="0.25">
      <c r="A592" s="43"/>
      <c r="B592" s="44"/>
      <c r="C592" s="44"/>
      <c r="D592" s="44"/>
      <c r="E592" s="44"/>
      <c r="F592" s="44"/>
      <c r="G592" s="44"/>
      <c r="H592" s="45"/>
      <c r="I592" s="46"/>
      <c r="J592" s="46"/>
      <c r="K592" s="46"/>
      <c r="L592" s="47"/>
      <c r="M592" s="46"/>
      <c r="N592" s="47"/>
      <c r="O592" s="46"/>
      <c r="P592" s="48"/>
      <c r="HY592" s="17"/>
      <c r="HZ592" s="17"/>
      <c r="IA592" s="17"/>
      <c r="IB592" s="17"/>
      <c r="IC592" s="17"/>
      <c r="ID592" s="17"/>
      <c r="IG592" s="17"/>
      <c r="IH592" s="7"/>
      <c r="II592" s="17"/>
      <c r="IJ592" s="17"/>
      <c r="IK592" s="17"/>
      <c r="IM592" s="17"/>
    </row>
    <row r="593" spans="1:262" customFormat="1" ht="15" x14ac:dyDescent="0.25">
      <c r="A593" s="18" t="s">
        <v>400</v>
      </c>
      <c r="B593" s="19" t="s">
        <v>401</v>
      </c>
      <c r="C593" s="164" t="s">
        <v>402</v>
      </c>
      <c r="D593" s="164"/>
      <c r="E593" s="164"/>
      <c r="F593" s="164"/>
      <c r="G593" s="164"/>
      <c r="H593" s="20" t="s">
        <v>403</v>
      </c>
      <c r="I593" s="21">
        <v>1851.5</v>
      </c>
      <c r="J593" s="22">
        <v>1</v>
      </c>
      <c r="K593" s="51">
        <v>1851.5</v>
      </c>
      <c r="L593" s="49">
        <v>33.17</v>
      </c>
      <c r="M593" s="50">
        <v>1.29</v>
      </c>
      <c r="N593" s="55">
        <v>42.79</v>
      </c>
      <c r="O593" s="21"/>
      <c r="P593" s="31">
        <v>79225.69</v>
      </c>
      <c r="HY593" s="17"/>
      <c r="HZ593" s="17" t="s">
        <v>402</v>
      </c>
      <c r="IA593" s="17" t="s">
        <v>4</v>
      </c>
      <c r="IB593" s="17" t="s">
        <v>4</v>
      </c>
      <c r="IC593" s="17" t="s">
        <v>4</v>
      </c>
      <c r="ID593" s="17" t="s">
        <v>4</v>
      </c>
      <c r="IG593" s="17"/>
      <c r="IH593" s="7"/>
      <c r="II593" s="17"/>
      <c r="IJ593" s="17"/>
      <c r="IK593" s="17"/>
      <c r="IM593" s="17"/>
    </row>
    <row r="594" spans="1:262" customFormat="1" ht="15" x14ac:dyDescent="0.25">
      <c r="A594" s="41"/>
      <c r="B594" s="42"/>
      <c r="C594" s="161" t="s">
        <v>362</v>
      </c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2"/>
      <c r="HY594" s="17"/>
      <c r="HZ594" s="17"/>
      <c r="IA594" s="17"/>
      <c r="IB594" s="17"/>
      <c r="IC594" s="17"/>
      <c r="ID594" s="17"/>
      <c r="IG594" s="17"/>
      <c r="IH594" s="7"/>
      <c r="II594" s="17"/>
      <c r="IJ594" s="17"/>
      <c r="IK594" s="17"/>
      <c r="IM594" s="17"/>
      <c r="IO594" s="3" t="s">
        <v>362</v>
      </c>
      <c r="IP594" s="3" t="s">
        <v>4</v>
      </c>
      <c r="IQ594" s="3" t="s">
        <v>4</v>
      </c>
      <c r="IR594" s="3" t="s">
        <v>4</v>
      </c>
      <c r="IS594" s="3" t="s">
        <v>4</v>
      </c>
      <c r="IT594" s="3" t="s">
        <v>4</v>
      </c>
      <c r="IU594" s="3" t="s">
        <v>4</v>
      </c>
      <c r="IV594" s="3" t="s">
        <v>4</v>
      </c>
      <c r="IW594" s="3" t="s">
        <v>4</v>
      </c>
      <c r="IX594" s="3" t="s">
        <v>4</v>
      </c>
      <c r="IY594" s="3" t="s">
        <v>4</v>
      </c>
      <c r="IZ594" s="3" t="s">
        <v>4</v>
      </c>
      <c r="JA594" s="3" t="s">
        <v>4</v>
      </c>
      <c r="JB594" s="3" t="s">
        <v>4</v>
      </c>
    </row>
    <row r="595" spans="1:262" customFormat="1" ht="15" x14ac:dyDescent="0.25">
      <c r="A595" s="26"/>
      <c r="B595" s="6"/>
      <c r="C595" s="161" t="s">
        <v>404</v>
      </c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2"/>
      <c r="HY595" s="17"/>
      <c r="HZ595" s="17"/>
      <c r="IA595" s="17"/>
      <c r="IB595" s="17"/>
      <c r="IC595" s="17"/>
      <c r="ID595" s="17"/>
      <c r="IE595" s="3" t="s">
        <v>404</v>
      </c>
      <c r="IG595" s="17"/>
      <c r="IH595" s="7"/>
      <c r="II595" s="17"/>
      <c r="IJ595" s="17"/>
      <c r="IK595" s="17"/>
      <c r="IM595" s="17"/>
    </row>
    <row r="596" spans="1:262" customFormat="1" ht="15" x14ac:dyDescent="0.25">
      <c r="A596" s="41"/>
      <c r="B596" s="42"/>
      <c r="C596" s="163" t="s">
        <v>75</v>
      </c>
      <c r="D596" s="163"/>
      <c r="E596" s="163"/>
      <c r="F596" s="163"/>
      <c r="G596" s="163"/>
      <c r="H596" s="20"/>
      <c r="I596" s="21"/>
      <c r="J596" s="21"/>
      <c r="K596" s="21"/>
      <c r="L596" s="23"/>
      <c r="M596" s="21"/>
      <c r="N596" s="23"/>
      <c r="O596" s="21"/>
      <c r="P596" s="31">
        <v>79225.69</v>
      </c>
      <c r="HY596" s="17"/>
      <c r="HZ596" s="17"/>
      <c r="IA596" s="17"/>
      <c r="IB596" s="17"/>
      <c r="IC596" s="17"/>
      <c r="ID596" s="17"/>
      <c r="IG596" s="17"/>
      <c r="IH596" s="7"/>
      <c r="II596" s="17" t="s">
        <v>75</v>
      </c>
      <c r="IJ596" s="17"/>
      <c r="IK596" s="17"/>
      <c r="IM596" s="17"/>
    </row>
    <row r="597" spans="1:262" customFormat="1" ht="0.75" customHeight="1" x14ac:dyDescent="0.25">
      <c r="A597" s="43"/>
      <c r="B597" s="44"/>
      <c r="C597" s="44"/>
      <c r="D597" s="44"/>
      <c r="E597" s="44"/>
      <c r="F597" s="44"/>
      <c r="G597" s="44"/>
      <c r="H597" s="45"/>
      <c r="I597" s="46"/>
      <c r="J597" s="46"/>
      <c r="K597" s="46"/>
      <c r="L597" s="47"/>
      <c r="M597" s="46"/>
      <c r="N597" s="47"/>
      <c r="O597" s="46"/>
      <c r="P597" s="48"/>
      <c r="HY597" s="17"/>
      <c r="HZ597" s="17"/>
      <c r="IA597" s="17"/>
      <c r="IB597" s="17"/>
      <c r="IC597" s="17"/>
      <c r="ID597" s="17"/>
      <c r="IG597" s="17"/>
      <c r="IH597" s="7"/>
      <c r="II597" s="17"/>
      <c r="IJ597" s="17"/>
      <c r="IK597" s="17"/>
      <c r="IM597" s="17"/>
    </row>
    <row r="598" spans="1:262" customFormat="1" ht="33.75" x14ac:dyDescent="0.25">
      <c r="A598" s="18" t="s">
        <v>405</v>
      </c>
      <c r="B598" s="19" t="s">
        <v>406</v>
      </c>
      <c r="C598" s="164" t="s">
        <v>407</v>
      </c>
      <c r="D598" s="164"/>
      <c r="E598" s="164"/>
      <c r="F598" s="164"/>
      <c r="G598" s="164"/>
      <c r="H598" s="20" t="s">
        <v>64</v>
      </c>
      <c r="I598" s="21">
        <v>18515</v>
      </c>
      <c r="J598" s="22">
        <v>1</v>
      </c>
      <c r="K598" s="22">
        <v>18515</v>
      </c>
      <c r="L598" s="23"/>
      <c r="M598" s="21"/>
      <c r="N598" s="55">
        <v>1.46</v>
      </c>
      <c r="O598" s="21"/>
      <c r="P598" s="31">
        <v>27031.9</v>
      </c>
      <c r="HY598" s="17"/>
      <c r="HZ598" s="17" t="s">
        <v>407</v>
      </c>
      <c r="IA598" s="17" t="s">
        <v>4</v>
      </c>
      <c r="IB598" s="17" t="s">
        <v>4</v>
      </c>
      <c r="IC598" s="17" t="s">
        <v>4</v>
      </c>
      <c r="ID598" s="17" t="s">
        <v>4</v>
      </c>
      <c r="IG598" s="17"/>
      <c r="IH598" s="7"/>
      <c r="II598" s="17"/>
      <c r="IJ598" s="17"/>
      <c r="IK598" s="17"/>
      <c r="IM598" s="17"/>
    </row>
    <row r="599" spans="1:262" customFormat="1" ht="15" x14ac:dyDescent="0.25">
      <c r="A599" s="41"/>
      <c r="B599" s="42"/>
      <c r="C599" s="161" t="s">
        <v>362</v>
      </c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2"/>
      <c r="HY599" s="17"/>
      <c r="HZ599" s="17"/>
      <c r="IA599" s="17"/>
      <c r="IB599" s="17"/>
      <c r="IC599" s="17"/>
      <c r="ID599" s="17"/>
      <c r="IG599" s="17"/>
      <c r="IH599" s="7"/>
      <c r="II599" s="17"/>
      <c r="IJ599" s="17"/>
      <c r="IK599" s="17"/>
      <c r="IM599" s="17"/>
      <c r="IO599" s="3" t="s">
        <v>362</v>
      </c>
      <c r="IP599" s="3" t="s">
        <v>4</v>
      </c>
      <c r="IQ599" s="3" t="s">
        <v>4</v>
      </c>
      <c r="IR599" s="3" t="s">
        <v>4</v>
      </c>
      <c r="IS599" s="3" t="s">
        <v>4</v>
      </c>
      <c r="IT599" s="3" t="s">
        <v>4</v>
      </c>
      <c r="IU599" s="3" t="s">
        <v>4</v>
      </c>
      <c r="IV599" s="3" t="s">
        <v>4</v>
      </c>
      <c r="IW599" s="3" t="s">
        <v>4</v>
      </c>
      <c r="IX599" s="3" t="s">
        <v>4</v>
      </c>
      <c r="IY599" s="3" t="s">
        <v>4</v>
      </c>
      <c r="IZ599" s="3" t="s">
        <v>4</v>
      </c>
      <c r="JA599" s="3" t="s">
        <v>4</v>
      </c>
      <c r="JB599" s="3" t="s">
        <v>4</v>
      </c>
    </row>
    <row r="600" spans="1:262" customFormat="1" ht="15" x14ac:dyDescent="0.25">
      <c r="A600" s="41"/>
      <c r="B600" s="42"/>
      <c r="C600" s="163" t="s">
        <v>75</v>
      </c>
      <c r="D600" s="163"/>
      <c r="E600" s="163"/>
      <c r="F600" s="163"/>
      <c r="G600" s="163"/>
      <c r="H600" s="20"/>
      <c r="I600" s="21"/>
      <c r="J600" s="21"/>
      <c r="K600" s="21"/>
      <c r="L600" s="23"/>
      <c r="M600" s="21"/>
      <c r="N600" s="23"/>
      <c r="O600" s="21"/>
      <c r="P600" s="31">
        <v>27031.9</v>
      </c>
      <c r="HY600" s="17"/>
      <c r="HZ600" s="17"/>
      <c r="IA600" s="17"/>
      <c r="IB600" s="17"/>
      <c r="IC600" s="17"/>
      <c r="ID600" s="17"/>
      <c r="IG600" s="17"/>
      <c r="IH600" s="7"/>
      <c r="II600" s="17" t="s">
        <v>75</v>
      </c>
      <c r="IJ600" s="17"/>
      <c r="IK600" s="17"/>
      <c r="IM600" s="17"/>
    </row>
    <row r="601" spans="1:262" customFormat="1" ht="0.75" customHeight="1" x14ac:dyDescent="0.25">
      <c r="A601" s="43"/>
      <c r="B601" s="44"/>
      <c r="C601" s="44"/>
      <c r="D601" s="44"/>
      <c r="E601" s="44"/>
      <c r="F601" s="44"/>
      <c r="G601" s="44"/>
      <c r="H601" s="45"/>
      <c r="I601" s="46"/>
      <c r="J601" s="46"/>
      <c r="K601" s="46"/>
      <c r="L601" s="47"/>
      <c r="M601" s="46"/>
      <c r="N601" s="47"/>
      <c r="O601" s="46"/>
      <c r="P601" s="48"/>
      <c r="HY601" s="17"/>
      <c r="HZ601" s="17"/>
      <c r="IA601" s="17"/>
      <c r="IB601" s="17"/>
      <c r="IC601" s="17"/>
      <c r="ID601" s="17"/>
      <c r="IG601" s="17"/>
      <c r="IH601" s="7"/>
      <c r="II601" s="17"/>
      <c r="IJ601" s="17"/>
      <c r="IK601" s="17"/>
      <c r="IM601" s="17"/>
    </row>
    <row r="602" spans="1:262" customFormat="1" ht="33.75" x14ac:dyDescent="0.25">
      <c r="A602" s="18" t="s">
        <v>408</v>
      </c>
      <c r="B602" s="19" t="s">
        <v>409</v>
      </c>
      <c r="C602" s="164" t="s">
        <v>410</v>
      </c>
      <c r="D602" s="164"/>
      <c r="E602" s="164"/>
      <c r="F602" s="164"/>
      <c r="G602" s="164"/>
      <c r="H602" s="20" t="s">
        <v>64</v>
      </c>
      <c r="I602" s="21">
        <v>332</v>
      </c>
      <c r="J602" s="22">
        <v>1</v>
      </c>
      <c r="K602" s="22">
        <v>332</v>
      </c>
      <c r="L602" s="23"/>
      <c r="M602" s="21"/>
      <c r="N602" s="55">
        <v>6.17</v>
      </c>
      <c r="O602" s="21"/>
      <c r="P602" s="31">
        <v>2048.44</v>
      </c>
      <c r="HY602" s="17"/>
      <c r="HZ602" s="17" t="s">
        <v>410</v>
      </c>
      <c r="IA602" s="17" t="s">
        <v>4</v>
      </c>
      <c r="IB602" s="17" t="s">
        <v>4</v>
      </c>
      <c r="IC602" s="17" t="s">
        <v>4</v>
      </c>
      <c r="ID602" s="17" t="s">
        <v>4</v>
      </c>
      <c r="IG602" s="17"/>
      <c r="IH602" s="7"/>
      <c r="II602" s="17"/>
      <c r="IJ602" s="17"/>
      <c r="IK602" s="17"/>
      <c r="IM602" s="17"/>
    </row>
    <row r="603" spans="1:262" customFormat="1" ht="15" x14ac:dyDescent="0.25">
      <c r="A603" s="41"/>
      <c r="B603" s="42"/>
      <c r="C603" s="161" t="s">
        <v>362</v>
      </c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2"/>
      <c r="HY603" s="17"/>
      <c r="HZ603" s="17"/>
      <c r="IA603" s="17"/>
      <c r="IB603" s="17"/>
      <c r="IC603" s="17"/>
      <c r="ID603" s="17"/>
      <c r="IG603" s="17"/>
      <c r="IH603" s="7"/>
      <c r="II603" s="17"/>
      <c r="IJ603" s="17"/>
      <c r="IK603" s="17"/>
      <c r="IM603" s="17"/>
      <c r="IO603" s="3" t="s">
        <v>362</v>
      </c>
      <c r="IP603" s="3" t="s">
        <v>4</v>
      </c>
      <c r="IQ603" s="3" t="s">
        <v>4</v>
      </c>
      <c r="IR603" s="3" t="s">
        <v>4</v>
      </c>
      <c r="IS603" s="3" t="s">
        <v>4</v>
      </c>
      <c r="IT603" s="3" t="s">
        <v>4</v>
      </c>
      <c r="IU603" s="3" t="s">
        <v>4</v>
      </c>
      <c r="IV603" s="3" t="s">
        <v>4</v>
      </c>
      <c r="IW603" s="3" t="s">
        <v>4</v>
      </c>
      <c r="IX603" s="3" t="s">
        <v>4</v>
      </c>
      <c r="IY603" s="3" t="s">
        <v>4</v>
      </c>
      <c r="IZ603" s="3" t="s">
        <v>4</v>
      </c>
      <c r="JA603" s="3" t="s">
        <v>4</v>
      </c>
      <c r="JB603" s="3" t="s">
        <v>4</v>
      </c>
    </row>
    <row r="604" spans="1:262" customFormat="1" ht="15" x14ac:dyDescent="0.25">
      <c r="A604" s="41"/>
      <c r="B604" s="42"/>
      <c r="C604" s="163" t="s">
        <v>75</v>
      </c>
      <c r="D604" s="163"/>
      <c r="E604" s="163"/>
      <c r="F604" s="163"/>
      <c r="G604" s="163"/>
      <c r="H604" s="20"/>
      <c r="I604" s="21"/>
      <c r="J604" s="21"/>
      <c r="K604" s="21"/>
      <c r="L604" s="23"/>
      <c r="M604" s="21"/>
      <c r="N604" s="23"/>
      <c r="O604" s="21"/>
      <c r="P604" s="31">
        <v>2048.44</v>
      </c>
      <c r="HY604" s="17"/>
      <c r="HZ604" s="17"/>
      <c r="IA604" s="17"/>
      <c r="IB604" s="17"/>
      <c r="IC604" s="17"/>
      <c r="ID604" s="17"/>
      <c r="IG604" s="17"/>
      <c r="IH604" s="7"/>
      <c r="II604" s="17" t="s">
        <v>75</v>
      </c>
      <c r="IJ604" s="17"/>
      <c r="IK604" s="17"/>
      <c r="IM604" s="17"/>
    </row>
    <row r="605" spans="1:262" customFormat="1" ht="0.75" customHeight="1" x14ac:dyDescent="0.25">
      <c r="A605" s="43"/>
      <c r="B605" s="44"/>
      <c r="C605" s="44"/>
      <c r="D605" s="44"/>
      <c r="E605" s="44"/>
      <c r="F605" s="44"/>
      <c r="G605" s="44"/>
      <c r="H605" s="45"/>
      <c r="I605" s="46"/>
      <c r="J605" s="46"/>
      <c r="K605" s="46"/>
      <c r="L605" s="47"/>
      <c r="M605" s="46"/>
      <c r="N605" s="47"/>
      <c r="O605" s="46"/>
      <c r="P605" s="48"/>
      <c r="HY605" s="17"/>
      <c r="HZ605" s="17"/>
      <c r="IA605" s="17"/>
      <c r="IB605" s="17"/>
      <c r="IC605" s="17"/>
      <c r="ID605" s="17"/>
      <c r="IG605" s="17"/>
      <c r="IH605" s="7"/>
      <c r="II605" s="17"/>
      <c r="IJ605" s="17"/>
      <c r="IK605" s="17"/>
      <c r="IM605" s="17"/>
    </row>
    <row r="606" spans="1:262" customFormat="1" ht="33.75" x14ac:dyDescent="0.25">
      <c r="A606" s="18" t="s">
        <v>411</v>
      </c>
      <c r="B606" s="19" t="s">
        <v>412</v>
      </c>
      <c r="C606" s="164" t="s">
        <v>413</v>
      </c>
      <c r="D606" s="164"/>
      <c r="E606" s="164"/>
      <c r="F606" s="164"/>
      <c r="G606" s="164"/>
      <c r="H606" s="20" t="s">
        <v>64</v>
      </c>
      <c r="I606" s="21">
        <v>100</v>
      </c>
      <c r="J606" s="22">
        <v>1</v>
      </c>
      <c r="K606" s="22">
        <v>100</v>
      </c>
      <c r="L606" s="23"/>
      <c r="M606" s="21"/>
      <c r="N606" s="55">
        <v>59.34</v>
      </c>
      <c r="O606" s="21"/>
      <c r="P606" s="31">
        <v>5934</v>
      </c>
      <c r="HY606" s="17"/>
      <c r="HZ606" s="17" t="s">
        <v>413</v>
      </c>
      <c r="IA606" s="17" t="s">
        <v>4</v>
      </c>
      <c r="IB606" s="17" t="s">
        <v>4</v>
      </c>
      <c r="IC606" s="17" t="s">
        <v>4</v>
      </c>
      <c r="ID606" s="17" t="s">
        <v>4</v>
      </c>
      <c r="IG606" s="17"/>
      <c r="IH606" s="7"/>
      <c r="II606" s="17"/>
      <c r="IJ606" s="17"/>
      <c r="IK606" s="17"/>
      <c r="IM606" s="17"/>
    </row>
    <row r="607" spans="1:262" customFormat="1" ht="15" x14ac:dyDescent="0.25">
      <c r="A607" s="41"/>
      <c r="B607" s="42"/>
      <c r="C607" s="161" t="s">
        <v>362</v>
      </c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2"/>
      <c r="HY607" s="17"/>
      <c r="HZ607" s="17"/>
      <c r="IA607" s="17"/>
      <c r="IB607" s="17"/>
      <c r="IC607" s="17"/>
      <c r="ID607" s="17"/>
      <c r="IG607" s="17"/>
      <c r="IH607" s="7"/>
      <c r="II607" s="17"/>
      <c r="IJ607" s="17"/>
      <c r="IK607" s="17"/>
      <c r="IM607" s="17"/>
      <c r="IO607" s="3" t="s">
        <v>362</v>
      </c>
      <c r="IP607" s="3" t="s">
        <v>4</v>
      </c>
      <c r="IQ607" s="3" t="s">
        <v>4</v>
      </c>
      <c r="IR607" s="3" t="s">
        <v>4</v>
      </c>
      <c r="IS607" s="3" t="s">
        <v>4</v>
      </c>
      <c r="IT607" s="3" t="s">
        <v>4</v>
      </c>
      <c r="IU607" s="3" t="s">
        <v>4</v>
      </c>
      <c r="IV607" s="3" t="s">
        <v>4</v>
      </c>
      <c r="IW607" s="3" t="s">
        <v>4</v>
      </c>
      <c r="IX607" s="3" t="s">
        <v>4</v>
      </c>
      <c r="IY607" s="3" t="s">
        <v>4</v>
      </c>
      <c r="IZ607" s="3" t="s">
        <v>4</v>
      </c>
      <c r="JA607" s="3" t="s">
        <v>4</v>
      </c>
      <c r="JB607" s="3" t="s">
        <v>4</v>
      </c>
    </row>
    <row r="608" spans="1:262" customFormat="1" ht="15" x14ac:dyDescent="0.25">
      <c r="A608" s="41"/>
      <c r="B608" s="42"/>
      <c r="C608" s="163" t="s">
        <v>75</v>
      </c>
      <c r="D608" s="163"/>
      <c r="E608" s="163"/>
      <c r="F608" s="163"/>
      <c r="G608" s="163"/>
      <c r="H608" s="20"/>
      <c r="I608" s="21"/>
      <c r="J608" s="21"/>
      <c r="K608" s="21"/>
      <c r="L608" s="23"/>
      <c r="M608" s="21"/>
      <c r="N608" s="23"/>
      <c r="O608" s="21"/>
      <c r="P608" s="31">
        <v>5934</v>
      </c>
      <c r="HY608" s="17"/>
      <c r="HZ608" s="17"/>
      <c r="IA608" s="17"/>
      <c r="IB608" s="17"/>
      <c r="IC608" s="17"/>
      <c r="ID608" s="17"/>
      <c r="IG608" s="17"/>
      <c r="IH608" s="7"/>
      <c r="II608" s="17" t="s">
        <v>75</v>
      </c>
      <c r="IJ608" s="17"/>
      <c r="IK608" s="17"/>
      <c r="IM608" s="17"/>
    </row>
    <row r="609" spans="1:262" customFormat="1" ht="0.75" customHeight="1" x14ac:dyDescent="0.25">
      <c r="A609" s="43"/>
      <c r="B609" s="44"/>
      <c r="C609" s="44"/>
      <c r="D609" s="44"/>
      <c r="E609" s="44"/>
      <c r="F609" s="44"/>
      <c r="G609" s="44"/>
      <c r="H609" s="45"/>
      <c r="I609" s="46"/>
      <c r="J609" s="46"/>
      <c r="K609" s="46"/>
      <c r="L609" s="47"/>
      <c r="M609" s="46"/>
      <c r="N609" s="47"/>
      <c r="O609" s="46"/>
      <c r="P609" s="48"/>
      <c r="HY609" s="17"/>
      <c r="HZ609" s="17"/>
      <c r="IA609" s="17"/>
      <c r="IB609" s="17"/>
      <c r="IC609" s="17"/>
      <c r="ID609" s="17"/>
      <c r="IG609" s="17"/>
      <c r="IH609" s="7"/>
      <c r="II609" s="17"/>
      <c r="IJ609" s="17"/>
      <c r="IK609" s="17"/>
      <c r="IM609" s="17"/>
    </row>
    <row r="610" spans="1:262" customFormat="1" ht="33.75" x14ac:dyDescent="0.25">
      <c r="A610" s="18" t="s">
        <v>414</v>
      </c>
      <c r="B610" s="19" t="s">
        <v>415</v>
      </c>
      <c r="C610" s="164" t="s">
        <v>416</v>
      </c>
      <c r="D610" s="164"/>
      <c r="E610" s="164"/>
      <c r="F610" s="164"/>
      <c r="G610" s="164"/>
      <c r="H610" s="20" t="s">
        <v>64</v>
      </c>
      <c r="I610" s="21">
        <v>996</v>
      </c>
      <c r="J610" s="22">
        <v>1</v>
      </c>
      <c r="K610" s="22">
        <v>996</v>
      </c>
      <c r="L610" s="23"/>
      <c r="M610" s="21"/>
      <c r="N610" s="55">
        <v>7.04</v>
      </c>
      <c r="O610" s="21"/>
      <c r="P610" s="31">
        <v>7011.84</v>
      </c>
      <c r="HY610" s="17"/>
      <c r="HZ610" s="17" t="s">
        <v>416</v>
      </c>
      <c r="IA610" s="17" t="s">
        <v>4</v>
      </c>
      <c r="IB610" s="17" t="s">
        <v>4</v>
      </c>
      <c r="IC610" s="17" t="s">
        <v>4</v>
      </c>
      <c r="ID610" s="17" t="s">
        <v>4</v>
      </c>
      <c r="IG610" s="17"/>
      <c r="IH610" s="7"/>
      <c r="II610" s="17"/>
      <c r="IJ610" s="17"/>
      <c r="IK610" s="17"/>
      <c r="IM610" s="17"/>
    </row>
    <row r="611" spans="1:262" customFormat="1" ht="15" x14ac:dyDescent="0.25">
      <c r="A611" s="41"/>
      <c r="B611" s="42"/>
      <c r="C611" s="161" t="s">
        <v>362</v>
      </c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2"/>
      <c r="HY611" s="17"/>
      <c r="HZ611" s="17"/>
      <c r="IA611" s="17"/>
      <c r="IB611" s="17"/>
      <c r="IC611" s="17"/>
      <c r="ID611" s="17"/>
      <c r="IG611" s="17"/>
      <c r="IH611" s="7"/>
      <c r="II611" s="17"/>
      <c r="IJ611" s="17"/>
      <c r="IK611" s="17"/>
      <c r="IM611" s="17"/>
      <c r="IO611" s="3" t="s">
        <v>362</v>
      </c>
      <c r="IP611" s="3" t="s">
        <v>4</v>
      </c>
      <c r="IQ611" s="3" t="s">
        <v>4</v>
      </c>
      <c r="IR611" s="3" t="s">
        <v>4</v>
      </c>
      <c r="IS611" s="3" t="s">
        <v>4</v>
      </c>
      <c r="IT611" s="3" t="s">
        <v>4</v>
      </c>
      <c r="IU611" s="3" t="s">
        <v>4</v>
      </c>
      <c r="IV611" s="3" t="s">
        <v>4</v>
      </c>
      <c r="IW611" s="3" t="s">
        <v>4</v>
      </c>
      <c r="IX611" s="3" t="s">
        <v>4</v>
      </c>
      <c r="IY611" s="3" t="s">
        <v>4</v>
      </c>
      <c r="IZ611" s="3" t="s">
        <v>4</v>
      </c>
      <c r="JA611" s="3" t="s">
        <v>4</v>
      </c>
      <c r="JB611" s="3" t="s">
        <v>4</v>
      </c>
    </row>
    <row r="612" spans="1:262" customFormat="1" ht="15" x14ac:dyDescent="0.25">
      <c r="A612" s="41"/>
      <c r="B612" s="42"/>
      <c r="C612" s="163" t="s">
        <v>75</v>
      </c>
      <c r="D612" s="163"/>
      <c r="E612" s="163"/>
      <c r="F612" s="163"/>
      <c r="G612" s="163"/>
      <c r="H612" s="20"/>
      <c r="I612" s="21"/>
      <c r="J612" s="21"/>
      <c r="K612" s="21"/>
      <c r="L612" s="23"/>
      <c r="M612" s="21"/>
      <c r="N612" s="23"/>
      <c r="O612" s="21"/>
      <c r="P612" s="31">
        <v>7011.84</v>
      </c>
      <c r="HY612" s="17"/>
      <c r="HZ612" s="17"/>
      <c r="IA612" s="17"/>
      <c r="IB612" s="17"/>
      <c r="IC612" s="17"/>
      <c r="ID612" s="17"/>
      <c r="IG612" s="17"/>
      <c r="IH612" s="7"/>
      <c r="II612" s="17" t="s">
        <v>75</v>
      </c>
      <c r="IJ612" s="17"/>
      <c r="IK612" s="17"/>
      <c r="IM612" s="17"/>
    </row>
    <row r="613" spans="1:262" customFormat="1" ht="0.75" customHeight="1" x14ac:dyDescent="0.25">
      <c r="A613" s="43"/>
      <c r="B613" s="44"/>
      <c r="C613" s="44"/>
      <c r="D613" s="44"/>
      <c r="E613" s="44"/>
      <c r="F613" s="44"/>
      <c r="G613" s="44"/>
      <c r="H613" s="45"/>
      <c r="I613" s="46"/>
      <c r="J613" s="46"/>
      <c r="K613" s="46"/>
      <c r="L613" s="47"/>
      <c r="M613" s="46"/>
      <c r="N613" s="47"/>
      <c r="O613" s="46"/>
      <c r="P613" s="48"/>
      <c r="HY613" s="17"/>
      <c r="HZ613" s="17"/>
      <c r="IA613" s="17"/>
      <c r="IB613" s="17"/>
      <c r="IC613" s="17"/>
      <c r="ID613" s="17"/>
      <c r="IG613" s="17"/>
      <c r="IH613" s="7"/>
      <c r="II613" s="17"/>
      <c r="IJ613" s="17"/>
      <c r="IK613" s="17"/>
      <c r="IM613" s="17"/>
    </row>
    <row r="614" spans="1:262" customFormat="1" ht="33.75" x14ac:dyDescent="0.25">
      <c r="A614" s="18" t="s">
        <v>417</v>
      </c>
      <c r="B614" s="19" t="s">
        <v>418</v>
      </c>
      <c r="C614" s="164" t="s">
        <v>419</v>
      </c>
      <c r="D614" s="164"/>
      <c r="E614" s="164"/>
      <c r="F614" s="164"/>
      <c r="G614" s="164"/>
      <c r="H614" s="20" t="s">
        <v>64</v>
      </c>
      <c r="I614" s="21">
        <v>996</v>
      </c>
      <c r="J614" s="22">
        <v>1</v>
      </c>
      <c r="K614" s="22">
        <v>996</v>
      </c>
      <c r="L614" s="23"/>
      <c r="M614" s="21"/>
      <c r="N614" s="55">
        <v>5.0999999999999996</v>
      </c>
      <c r="O614" s="21"/>
      <c r="P614" s="31">
        <v>5079.6000000000004</v>
      </c>
      <c r="HY614" s="17"/>
      <c r="HZ614" s="17" t="s">
        <v>419</v>
      </c>
      <c r="IA614" s="17" t="s">
        <v>4</v>
      </c>
      <c r="IB614" s="17" t="s">
        <v>4</v>
      </c>
      <c r="IC614" s="17" t="s">
        <v>4</v>
      </c>
      <c r="ID614" s="17" t="s">
        <v>4</v>
      </c>
      <c r="IG614" s="17"/>
      <c r="IH614" s="7"/>
      <c r="II614" s="17"/>
      <c r="IJ614" s="17"/>
      <c r="IK614" s="17"/>
      <c r="IM614" s="17"/>
    </row>
    <row r="615" spans="1:262" customFormat="1" ht="15" x14ac:dyDescent="0.25">
      <c r="A615" s="41"/>
      <c r="B615" s="42"/>
      <c r="C615" s="161" t="s">
        <v>362</v>
      </c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2"/>
      <c r="HY615" s="17"/>
      <c r="HZ615" s="17"/>
      <c r="IA615" s="17"/>
      <c r="IB615" s="17"/>
      <c r="IC615" s="17"/>
      <c r="ID615" s="17"/>
      <c r="IG615" s="17"/>
      <c r="IH615" s="7"/>
      <c r="II615" s="17"/>
      <c r="IJ615" s="17"/>
      <c r="IK615" s="17"/>
      <c r="IM615" s="17"/>
      <c r="IO615" s="3" t="s">
        <v>362</v>
      </c>
      <c r="IP615" s="3" t="s">
        <v>4</v>
      </c>
      <c r="IQ615" s="3" t="s">
        <v>4</v>
      </c>
      <c r="IR615" s="3" t="s">
        <v>4</v>
      </c>
      <c r="IS615" s="3" t="s">
        <v>4</v>
      </c>
      <c r="IT615" s="3" t="s">
        <v>4</v>
      </c>
      <c r="IU615" s="3" t="s">
        <v>4</v>
      </c>
      <c r="IV615" s="3" t="s">
        <v>4</v>
      </c>
      <c r="IW615" s="3" t="s">
        <v>4</v>
      </c>
      <c r="IX615" s="3" t="s">
        <v>4</v>
      </c>
      <c r="IY615" s="3" t="s">
        <v>4</v>
      </c>
      <c r="IZ615" s="3" t="s">
        <v>4</v>
      </c>
      <c r="JA615" s="3" t="s">
        <v>4</v>
      </c>
      <c r="JB615" s="3" t="s">
        <v>4</v>
      </c>
    </row>
    <row r="616" spans="1:262" customFormat="1" ht="15" x14ac:dyDescent="0.25">
      <c r="A616" s="41"/>
      <c r="B616" s="42"/>
      <c r="C616" s="163" t="s">
        <v>75</v>
      </c>
      <c r="D616" s="163"/>
      <c r="E616" s="163"/>
      <c r="F616" s="163"/>
      <c r="G616" s="163"/>
      <c r="H616" s="20"/>
      <c r="I616" s="21"/>
      <c r="J616" s="21"/>
      <c r="K616" s="21"/>
      <c r="L616" s="23"/>
      <c r="M616" s="21"/>
      <c r="N616" s="23"/>
      <c r="O616" s="21"/>
      <c r="P616" s="31">
        <v>5079.6000000000004</v>
      </c>
      <c r="HY616" s="17"/>
      <c r="HZ616" s="17"/>
      <c r="IA616" s="17"/>
      <c r="IB616" s="17"/>
      <c r="IC616" s="17"/>
      <c r="ID616" s="17"/>
      <c r="IG616" s="17"/>
      <c r="IH616" s="7"/>
      <c r="II616" s="17" t="s">
        <v>75</v>
      </c>
      <c r="IJ616" s="17"/>
      <c r="IK616" s="17"/>
      <c r="IM616" s="17"/>
    </row>
    <row r="617" spans="1:262" customFormat="1" ht="0.75" customHeight="1" x14ac:dyDescent="0.25">
      <c r="A617" s="43"/>
      <c r="B617" s="44"/>
      <c r="C617" s="44"/>
      <c r="D617" s="44"/>
      <c r="E617" s="44"/>
      <c r="F617" s="44"/>
      <c r="G617" s="44"/>
      <c r="H617" s="45"/>
      <c r="I617" s="46"/>
      <c r="J617" s="46"/>
      <c r="K617" s="46"/>
      <c r="L617" s="47"/>
      <c r="M617" s="46"/>
      <c r="N617" s="47"/>
      <c r="O617" s="46"/>
      <c r="P617" s="48"/>
      <c r="HY617" s="17"/>
      <c r="HZ617" s="17"/>
      <c r="IA617" s="17"/>
      <c r="IB617" s="17"/>
      <c r="IC617" s="17"/>
      <c r="ID617" s="17"/>
      <c r="IG617" s="17"/>
      <c r="IH617" s="7"/>
      <c r="II617" s="17"/>
      <c r="IJ617" s="17"/>
      <c r="IK617" s="17"/>
      <c r="IM617" s="17"/>
    </row>
    <row r="618" spans="1:262" customFormat="1" ht="15" x14ac:dyDescent="0.25">
      <c r="A618" s="18" t="s">
        <v>420</v>
      </c>
      <c r="B618" s="19" t="s">
        <v>421</v>
      </c>
      <c r="C618" s="164" t="s">
        <v>422</v>
      </c>
      <c r="D618" s="164"/>
      <c r="E618" s="164"/>
      <c r="F618" s="164"/>
      <c r="G618" s="164"/>
      <c r="H618" s="20" t="s">
        <v>121</v>
      </c>
      <c r="I618" s="21">
        <v>33.25</v>
      </c>
      <c r="J618" s="22">
        <v>1</v>
      </c>
      <c r="K618" s="50">
        <v>33.25</v>
      </c>
      <c r="L618" s="23"/>
      <c r="M618" s="21"/>
      <c r="N618" s="24"/>
      <c r="O618" s="21"/>
      <c r="P618" s="25"/>
      <c r="HY618" s="17"/>
      <c r="HZ618" s="17" t="s">
        <v>422</v>
      </c>
      <c r="IA618" s="17" t="s">
        <v>4</v>
      </c>
      <c r="IB618" s="17" t="s">
        <v>4</v>
      </c>
      <c r="IC618" s="17" t="s">
        <v>4</v>
      </c>
      <c r="ID618" s="17" t="s">
        <v>4</v>
      </c>
      <c r="IG618" s="17"/>
      <c r="IH618" s="7"/>
      <c r="II618" s="17"/>
      <c r="IJ618" s="17"/>
      <c r="IK618" s="17"/>
      <c r="IM618" s="17"/>
    </row>
    <row r="619" spans="1:262" customFormat="1" ht="15" x14ac:dyDescent="0.25">
      <c r="A619" s="26"/>
      <c r="B619" s="6"/>
      <c r="C619" s="161" t="s">
        <v>423</v>
      </c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2"/>
      <c r="HY619" s="17"/>
      <c r="HZ619" s="17"/>
      <c r="IA619" s="17"/>
      <c r="IB619" s="17"/>
      <c r="IC619" s="17"/>
      <c r="ID619" s="17"/>
      <c r="IE619" s="3" t="s">
        <v>423</v>
      </c>
      <c r="IG619" s="17"/>
      <c r="IH619" s="7"/>
      <c r="II619" s="17"/>
      <c r="IJ619" s="17"/>
      <c r="IK619" s="17"/>
      <c r="IM619" s="17"/>
    </row>
    <row r="620" spans="1:262" customFormat="1" ht="15" x14ac:dyDescent="0.25">
      <c r="A620" s="29"/>
      <c r="B620" s="28"/>
      <c r="C620" s="163" t="s">
        <v>68</v>
      </c>
      <c r="D620" s="163"/>
      <c r="E620" s="163"/>
      <c r="F620" s="163"/>
      <c r="G620" s="163"/>
      <c r="H620" s="20"/>
      <c r="I620" s="21"/>
      <c r="J620" s="21"/>
      <c r="K620" s="21"/>
      <c r="L620" s="23"/>
      <c r="M620" s="21"/>
      <c r="N620" s="30"/>
      <c r="O620" s="21"/>
      <c r="P620" s="31">
        <v>47159.040000000001</v>
      </c>
      <c r="Q620" s="32"/>
      <c r="R620" s="32"/>
      <c r="HY620" s="17"/>
      <c r="HZ620" s="17"/>
      <c r="IA620" s="17"/>
      <c r="IB620" s="17"/>
      <c r="IC620" s="17"/>
      <c r="ID620" s="17"/>
      <c r="IG620" s="17" t="s">
        <v>68</v>
      </c>
      <c r="IH620" s="7"/>
      <c r="II620" s="17"/>
      <c r="IJ620" s="17"/>
      <c r="IK620" s="17"/>
      <c r="IM620" s="17"/>
    </row>
    <row r="621" spans="1:262" customFormat="1" ht="15" x14ac:dyDescent="0.25">
      <c r="A621" s="33"/>
      <c r="B621" s="34"/>
      <c r="C621" s="165" t="s">
        <v>69</v>
      </c>
      <c r="D621" s="165"/>
      <c r="E621" s="165"/>
      <c r="F621" s="165"/>
      <c r="G621" s="165"/>
      <c r="H621" s="35"/>
      <c r="I621" s="36"/>
      <c r="J621" s="36"/>
      <c r="K621" s="36"/>
      <c r="L621" s="37"/>
      <c r="M621" s="36"/>
      <c r="N621" s="37"/>
      <c r="O621" s="36"/>
      <c r="P621" s="38">
        <v>42463.06</v>
      </c>
      <c r="HY621" s="17"/>
      <c r="HZ621" s="17"/>
      <c r="IA621" s="17"/>
      <c r="IB621" s="17"/>
      <c r="IC621" s="17"/>
      <c r="ID621" s="17"/>
      <c r="IG621" s="17"/>
      <c r="IH621" s="7" t="s">
        <v>69</v>
      </c>
      <c r="II621" s="17"/>
      <c r="IJ621" s="17"/>
      <c r="IK621" s="17"/>
      <c r="IM621" s="17"/>
    </row>
    <row r="622" spans="1:262" customFormat="1" ht="15" x14ac:dyDescent="0.25">
      <c r="A622" s="33"/>
      <c r="B622" s="34" t="s">
        <v>89</v>
      </c>
      <c r="C622" s="165" t="s">
        <v>90</v>
      </c>
      <c r="D622" s="165"/>
      <c r="E622" s="165"/>
      <c r="F622" s="165"/>
      <c r="G622" s="165"/>
      <c r="H622" s="35" t="s">
        <v>72</v>
      </c>
      <c r="I622" s="39">
        <v>97</v>
      </c>
      <c r="J622" s="36"/>
      <c r="K622" s="39">
        <v>97</v>
      </c>
      <c r="L622" s="37"/>
      <c r="M622" s="36"/>
      <c r="N622" s="37"/>
      <c r="O622" s="36"/>
      <c r="P622" s="38">
        <v>41189.17</v>
      </c>
      <c r="HY622" s="17"/>
      <c r="HZ622" s="17"/>
      <c r="IA622" s="17"/>
      <c r="IB622" s="17"/>
      <c r="IC622" s="17"/>
      <c r="ID622" s="17"/>
      <c r="IG622" s="17"/>
      <c r="IH622" s="7" t="s">
        <v>90</v>
      </c>
      <c r="II622" s="17"/>
      <c r="IJ622" s="17"/>
      <c r="IK622" s="17"/>
      <c r="IM622" s="17"/>
    </row>
    <row r="623" spans="1:262" customFormat="1" ht="15" x14ac:dyDescent="0.25">
      <c r="A623" s="33"/>
      <c r="B623" s="34" t="s">
        <v>91</v>
      </c>
      <c r="C623" s="165" t="s">
        <v>92</v>
      </c>
      <c r="D623" s="165"/>
      <c r="E623" s="165"/>
      <c r="F623" s="165"/>
      <c r="G623" s="165"/>
      <c r="H623" s="35" t="s">
        <v>72</v>
      </c>
      <c r="I623" s="39">
        <v>51</v>
      </c>
      <c r="J623" s="36"/>
      <c r="K623" s="39">
        <v>51</v>
      </c>
      <c r="L623" s="37"/>
      <c r="M623" s="36"/>
      <c r="N623" s="37"/>
      <c r="O623" s="36"/>
      <c r="P623" s="38">
        <v>21656.16</v>
      </c>
      <c r="HY623" s="17"/>
      <c r="HZ623" s="17"/>
      <c r="IA623" s="17"/>
      <c r="IB623" s="17"/>
      <c r="IC623" s="17"/>
      <c r="ID623" s="17"/>
      <c r="IG623" s="17"/>
      <c r="IH623" s="7" t="s">
        <v>92</v>
      </c>
      <c r="II623" s="17"/>
      <c r="IJ623" s="17"/>
      <c r="IK623" s="17"/>
      <c r="IM623" s="17"/>
    </row>
    <row r="624" spans="1:262" customFormat="1" ht="15" x14ac:dyDescent="0.25">
      <c r="A624" s="41"/>
      <c r="B624" s="42"/>
      <c r="C624" s="163" t="s">
        <v>75</v>
      </c>
      <c r="D624" s="163"/>
      <c r="E624" s="163"/>
      <c r="F624" s="163"/>
      <c r="G624" s="163"/>
      <c r="H624" s="20"/>
      <c r="I624" s="21"/>
      <c r="J624" s="21"/>
      <c r="K624" s="21"/>
      <c r="L624" s="23"/>
      <c r="M624" s="21"/>
      <c r="N624" s="30">
        <v>3333.73</v>
      </c>
      <c r="O624" s="21"/>
      <c r="P624" s="31">
        <v>110846.47</v>
      </c>
      <c r="HY624" s="17"/>
      <c r="HZ624" s="17"/>
      <c r="IA624" s="17"/>
      <c r="IB624" s="17"/>
      <c r="IC624" s="17"/>
      <c r="ID624" s="17"/>
      <c r="IG624" s="17"/>
      <c r="IH624" s="7"/>
      <c r="II624" s="17" t="s">
        <v>75</v>
      </c>
      <c r="IJ624" s="17"/>
      <c r="IK624" s="17"/>
      <c r="IM624" s="17"/>
    </row>
    <row r="625" spans="1:247" customFormat="1" ht="0.75" customHeight="1" x14ac:dyDescent="0.25">
      <c r="A625" s="43"/>
      <c r="B625" s="44"/>
      <c r="C625" s="44"/>
      <c r="D625" s="44"/>
      <c r="E625" s="44"/>
      <c r="F625" s="44"/>
      <c r="G625" s="44"/>
      <c r="H625" s="45"/>
      <c r="I625" s="46"/>
      <c r="J625" s="46"/>
      <c r="K625" s="46"/>
      <c r="L625" s="47"/>
      <c r="M625" s="46"/>
      <c r="N625" s="47"/>
      <c r="O625" s="46"/>
      <c r="P625" s="48"/>
      <c r="HY625" s="17"/>
      <c r="HZ625" s="17"/>
      <c r="IA625" s="17"/>
      <c r="IB625" s="17"/>
      <c r="IC625" s="17"/>
      <c r="ID625" s="17"/>
      <c r="IG625" s="17"/>
      <c r="IH625" s="7"/>
      <c r="II625" s="17"/>
      <c r="IJ625" s="17"/>
      <c r="IK625" s="17"/>
      <c r="IM625" s="17"/>
    </row>
    <row r="626" spans="1:247" customFormat="1" ht="15" x14ac:dyDescent="0.25">
      <c r="A626" s="18" t="s">
        <v>424</v>
      </c>
      <c r="B626" s="19" t="s">
        <v>425</v>
      </c>
      <c r="C626" s="164" t="s">
        <v>426</v>
      </c>
      <c r="D626" s="164"/>
      <c r="E626" s="164"/>
      <c r="F626" s="164"/>
      <c r="G626" s="164"/>
      <c r="H626" s="20" t="s">
        <v>121</v>
      </c>
      <c r="I626" s="21">
        <v>2.6</v>
      </c>
      <c r="J626" s="22">
        <v>1</v>
      </c>
      <c r="K626" s="51">
        <v>2.6</v>
      </c>
      <c r="L626" s="23"/>
      <c r="M626" s="21"/>
      <c r="N626" s="24"/>
      <c r="O626" s="21"/>
      <c r="P626" s="25"/>
      <c r="HY626" s="17"/>
      <c r="HZ626" s="17" t="s">
        <v>426</v>
      </c>
      <c r="IA626" s="17" t="s">
        <v>4</v>
      </c>
      <c r="IB626" s="17" t="s">
        <v>4</v>
      </c>
      <c r="IC626" s="17" t="s">
        <v>4</v>
      </c>
      <c r="ID626" s="17" t="s">
        <v>4</v>
      </c>
      <c r="IG626" s="17"/>
      <c r="IH626" s="7"/>
      <c r="II626" s="17"/>
      <c r="IJ626" s="17"/>
      <c r="IK626" s="17"/>
      <c r="IM626" s="17"/>
    </row>
    <row r="627" spans="1:247" customFormat="1" ht="15" x14ac:dyDescent="0.25">
      <c r="A627" s="26"/>
      <c r="B627" s="6"/>
      <c r="C627" s="161" t="s">
        <v>427</v>
      </c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2"/>
      <c r="HY627" s="17"/>
      <c r="HZ627" s="17"/>
      <c r="IA627" s="17"/>
      <c r="IB627" s="17"/>
      <c r="IC627" s="17"/>
      <c r="ID627" s="17"/>
      <c r="IE627" s="3" t="s">
        <v>427</v>
      </c>
      <c r="IG627" s="17"/>
      <c r="IH627" s="7"/>
      <c r="II627" s="17"/>
      <c r="IJ627" s="17"/>
      <c r="IK627" s="17"/>
      <c r="IM627" s="17"/>
    </row>
    <row r="628" spans="1:247" customFormat="1" ht="15" x14ac:dyDescent="0.25">
      <c r="A628" s="29"/>
      <c r="B628" s="28"/>
      <c r="C628" s="163" t="s">
        <v>68</v>
      </c>
      <c r="D628" s="163"/>
      <c r="E628" s="163"/>
      <c r="F628" s="163"/>
      <c r="G628" s="163"/>
      <c r="H628" s="20"/>
      <c r="I628" s="21"/>
      <c r="J628" s="21"/>
      <c r="K628" s="21"/>
      <c r="L628" s="23"/>
      <c r="M628" s="21"/>
      <c r="N628" s="30"/>
      <c r="O628" s="21"/>
      <c r="P628" s="31">
        <v>4793.57</v>
      </c>
      <c r="Q628" s="32"/>
      <c r="R628" s="32"/>
      <c r="HY628" s="17"/>
      <c r="HZ628" s="17"/>
      <c r="IA628" s="17"/>
      <c r="IB628" s="17"/>
      <c r="IC628" s="17"/>
      <c r="ID628" s="17"/>
      <c r="IG628" s="17" t="s">
        <v>68</v>
      </c>
      <c r="IH628" s="7"/>
      <c r="II628" s="17"/>
      <c r="IJ628" s="17"/>
      <c r="IK628" s="17"/>
      <c r="IM628" s="17"/>
    </row>
    <row r="629" spans="1:247" customFormat="1" ht="15" x14ac:dyDescent="0.25">
      <c r="A629" s="33"/>
      <c r="B629" s="34"/>
      <c r="C629" s="165" t="s">
        <v>69</v>
      </c>
      <c r="D629" s="165"/>
      <c r="E629" s="165"/>
      <c r="F629" s="165"/>
      <c r="G629" s="165"/>
      <c r="H629" s="35"/>
      <c r="I629" s="36"/>
      <c r="J629" s="36"/>
      <c r="K629" s="36"/>
      <c r="L629" s="37"/>
      <c r="M629" s="36"/>
      <c r="N629" s="37"/>
      <c r="O629" s="36"/>
      <c r="P629" s="38">
        <v>4417.8900000000003</v>
      </c>
      <c r="HY629" s="17"/>
      <c r="HZ629" s="17"/>
      <c r="IA629" s="17"/>
      <c r="IB629" s="17"/>
      <c r="IC629" s="17"/>
      <c r="ID629" s="17"/>
      <c r="IG629" s="17"/>
      <c r="IH629" s="7" t="s">
        <v>69</v>
      </c>
      <c r="II629" s="17"/>
      <c r="IJ629" s="17"/>
      <c r="IK629" s="17"/>
      <c r="IM629" s="17"/>
    </row>
    <row r="630" spans="1:247" customFormat="1" ht="15" x14ac:dyDescent="0.25">
      <c r="A630" s="33"/>
      <c r="B630" s="34" t="s">
        <v>89</v>
      </c>
      <c r="C630" s="165" t="s">
        <v>90</v>
      </c>
      <c r="D630" s="165"/>
      <c r="E630" s="165"/>
      <c r="F630" s="165"/>
      <c r="G630" s="165"/>
      <c r="H630" s="35" t="s">
        <v>72</v>
      </c>
      <c r="I630" s="39">
        <v>97</v>
      </c>
      <c r="J630" s="36"/>
      <c r="K630" s="39">
        <v>97</v>
      </c>
      <c r="L630" s="37"/>
      <c r="M630" s="36"/>
      <c r="N630" s="37"/>
      <c r="O630" s="36"/>
      <c r="P630" s="38">
        <v>4285.3500000000004</v>
      </c>
      <c r="HY630" s="17"/>
      <c r="HZ630" s="17"/>
      <c r="IA630" s="17"/>
      <c r="IB630" s="17"/>
      <c r="IC630" s="17"/>
      <c r="ID630" s="17"/>
      <c r="IG630" s="17"/>
      <c r="IH630" s="7" t="s">
        <v>90</v>
      </c>
      <c r="II630" s="17"/>
      <c r="IJ630" s="17"/>
      <c r="IK630" s="17"/>
      <c r="IM630" s="17"/>
    </row>
    <row r="631" spans="1:247" customFormat="1" ht="15" x14ac:dyDescent="0.25">
      <c r="A631" s="33"/>
      <c r="B631" s="34" t="s">
        <v>91</v>
      </c>
      <c r="C631" s="165" t="s">
        <v>92</v>
      </c>
      <c r="D631" s="165"/>
      <c r="E631" s="165"/>
      <c r="F631" s="165"/>
      <c r="G631" s="165"/>
      <c r="H631" s="35" t="s">
        <v>72</v>
      </c>
      <c r="I631" s="39">
        <v>51</v>
      </c>
      <c r="J631" s="36"/>
      <c r="K631" s="39">
        <v>51</v>
      </c>
      <c r="L631" s="37"/>
      <c r="M631" s="36"/>
      <c r="N631" s="37"/>
      <c r="O631" s="36"/>
      <c r="P631" s="38">
        <v>2253.12</v>
      </c>
      <c r="HY631" s="17"/>
      <c r="HZ631" s="17"/>
      <c r="IA631" s="17"/>
      <c r="IB631" s="17"/>
      <c r="IC631" s="17"/>
      <c r="ID631" s="17"/>
      <c r="IG631" s="17"/>
      <c r="IH631" s="7" t="s">
        <v>92</v>
      </c>
      <c r="II631" s="17"/>
      <c r="IJ631" s="17"/>
      <c r="IK631" s="17"/>
      <c r="IM631" s="17"/>
    </row>
    <row r="632" spans="1:247" customFormat="1" ht="15" x14ac:dyDescent="0.25">
      <c r="A632" s="41"/>
      <c r="B632" s="42"/>
      <c r="C632" s="163" t="s">
        <v>75</v>
      </c>
      <c r="D632" s="163"/>
      <c r="E632" s="163"/>
      <c r="F632" s="163"/>
      <c r="G632" s="163"/>
      <c r="H632" s="20"/>
      <c r="I632" s="21"/>
      <c r="J632" s="21"/>
      <c r="K632" s="21"/>
      <c r="L632" s="23"/>
      <c r="M632" s="21"/>
      <c r="N632" s="30">
        <v>4392.25</v>
      </c>
      <c r="O632" s="21"/>
      <c r="P632" s="31">
        <v>11419.84</v>
      </c>
      <c r="HY632" s="17"/>
      <c r="HZ632" s="17"/>
      <c r="IA632" s="17"/>
      <c r="IB632" s="17"/>
      <c r="IC632" s="17"/>
      <c r="ID632" s="17"/>
      <c r="IG632" s="17"/>
      <c r="IH632" s="7"/>
      <c r="II632" s="17" t="s">
        <v>75</v>
      </c>
      <c r="IJ632" s="17"/>
      <c r="IK632" s="17"/>
      <c r="IM632" s="17"/>
    </row>
    <row r="633" spans="1:247" customFormat="1" ht="0.75" customHeight="1" x14ac:dyDescent="0.25">
      <c r="A633" s="43"/>
      <c r="B633" s="44"/>
      <c r="C633" s="44"/>
      <c r="D633" s="44"/>
      <c r="E633" s="44"/>
      <c r="F633" s="44"/>
      <c r="G633" s="44"/>
      <c r="H633" s="45"/>
      <c r="I633" s="46"/>
      <c r="J633" s="46"/>
      <c r="K633" s="46"/>
      <c r="L633" s="47"/>
      <c r="M633" s="46"/>
      <c r="N633" s="47"/>
      <c r="O633" s="46"/>
      <c r="P633" s="48"/>
      <c r="HY633" s="17"/>
      <c r="HZ633" s="17"/>
      <c r="IA633" s="17"/>
      <c r="IB633" s="17"/>
      <c r="IC633" s="17"/>
      <c r="ID633" s="17"/>
      <c r="IG633" s="17"/>
      <c r="IH633" s="7"/>
      <c r="II633" s="17"/>
      <c r="IJ633" s="17"/>
      <c r="IK633" s="17"/>
      <c r="IM633" s="17"/>
    </row>
    <row r="634" spans="1:247" customFormat="1" ht="45.75" x14ac:dyDescent="0.25">
      <c r="A634" s="18" t="s">
        <v>428</v>
      </c>
      <c r="B634" s="19" t="s">
        <v>429</v>
      </c>
      <c r="C634" s="164" t="s">
        <v>430</v>
      </c>
      <c r="D634" s="164"/>
      <c r="E634" s="164"/>
      <c r="F634" s="164"/>
      <c r="G634" s="164"/>
      <c r="H634" s="20" t="s">
        <v>121</v>
      </c>
      <c r="I634" s="21">
        <v>38.630000000000003</v>
      </c>
      <c r="J634" s="22">
        <v>1</v>
      </c>
      <c r="K634" s="50">
        <v>38.630000000000003</v>
      </c>
      <c r="L634" s="23"/>
      <c r="M634" s="21"/>
      <c r="N634" s="24"/>
      <c r="O634" s="21"/>
      <c r="P634" s="25"/>
      <c r="HY634" s="17"/>
      <c r="HZ634" s="17" t="s">
        <v>430</v>
      </c>
      <c r="IA634" s="17" t="s">
        <v>4</v>
      </c>
      <c r="IB634" s="17" t="s">
        <v>4</v>
      </c>
      <c r="IC634" s="17" t="s">
        <v>4</v>
      </c>
      <c r="ID634" s="17" t="s">
        <v>4</v>
      </c>
      <c r="IG634" s="17"/>
      <c r="IH634" s="7"/>
      <c r="II634" s="17"/>
      <c r="IJ634" s="17"/>
      <c r="IK634" s="17"/>
      <c r="IM634" s="17"/>
    </row>
    <row r="635" spans="1:247" customFormat="1" ht="15" x14ac:dyDescent="0.25">
      <c r="A635" s="26"/>
      <c r="B635" s="6"/>
      <c r="C635" s="161" t="s">
        <v>431</v>
      </c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2"/>
      <c r="HY635" s="17"/>
      <c r="HZ635" s="17"/>
      <c r="IA635" s="17"/>
      <c r="IB635" s="17"/>
      <c r="IC635" s="17"/>
      <c r="ID635" s="17"/>
      <c r="IE635" s="3" t="s">
        <v>431</v>
      </c>
      <c r="IG635" s="17"/>
      <c r="IH635" s="7"/>
      <c r="II635" s="17"/>
      <c r="IJ635" s="17"/>
      <c r="IK635" s="17"/>
      <c r="IM635" s="17"/>
    </row>
    <row r="636" spans="1:247" customFormat="1" ht="15" x14ac:dyDescent="0.25">
      <c r="A636" s="29"/>
      <c r="B636" s="28"/>
      <c r="C636" s="163" t="s">
        <v>68</v>
      </c>
      <c r="D636" s="163"/>
      <c r="E636" s="163"/>
      <c r="F636" s="163"/>
      <c r="G636" s="163"/>
      <c r="H636" s="20"/>
      <c r="I636" s="21"/>
      <c r="J636" s="21"/>
      <c r="K636" s="21"/>
      <c r="L636" s="23"/>
      <c r="M636" s="21"/>
      <c r="N636" s="30"/>
      <c r="O636" s="21"/>
      <c r="P636" s="31">
        <v>85699.45</v>
      </c>
      <c r="Q636" s="32"/>
      <c r="R636" s="32"/>
      <c r="HY636" s="17"/>
      <c r="HZ636" s="17"/>
      <c r="IA636" s="17"/>
      <c r="IB636" s="17"/>
      <c r="IC636" s="17"/>
      <c r="ID636" s="17"/>
      <c r="IG636" s="17" t="s">
        <v>68</v>
      </c>
      <c r="IH636" s="7"/>
      <c r="II636" s="17"/>
      <c r="IJ636" s="17"/>
      <c r="IK636" s="17"/>
      <c r="IM636" s="17"/>
    </row>
    <row r="637" spans="1:247" customFormat="1" ht="15" x14ac:dyDescent="0.25">
      <c r="A637" s="33"/>
      <c r="B637" s="34"/>
      <c r="C637" s="165" t="s">
        <v>69</v>
      </c>
      <c r="D637" s="165"/>
      <c r="E637" s="165"/>
      <c r="F637" s="165"/>
      <c r="G637" s="165"/>
      <c r="H637" s="35"/>
      <c r="I637" s="36"/>
      <c r="J637" s="36"/>
      <c r="K637" s="36"/>
      <c r="L637" s="37"/>
      <c r="M637" s="36"/>
      <c r="N637" s="37"/>
      <c r="O637" s="36"/>
      <c r="P637" s="38">
        <v>78302.929999999993</v>
      </c>
      <c r="HY637" s="17"/>
      <c r="HZ637" s="17"/>
      <c r="IA637" s="17"/>
      <c r="IB637" s="17"/>
      <c r="IC637" s="17"/>
      <c r="ID637" s="17"/>
      <c r="IG637" s="17"/>
      <c r="IH637" s="7" t="s">
        <v>69</v>
      </c>
      <c r="II637" s="17"/>
      <c r="IJ637" s="17"/>
      <c r="IK637" s="17"/>
      <c r="IM637" s="17"/>
    </row>
    <row r="638" spans="1:247" customFormat="1" ht="15" x14ac:dyDescent="0.25">
      <c r="A638" s="33"/>
      <c r="B638" s="34" t="s">
        <v>89</v>
      </c>
      <c r="C638" s="165" t="s">
        <v>90</v>
      </c>
      <c r="D638" s="165"/>
      <c r="E638" s="165"/>
      <c r="F638" s="165"/>
      <c r="G638" s="165"/>
      <c r="H638" s="35" t="s">
        <v>72</v>
      </c>
      <c r="I638" s="39">
        <v>97</v>
      </c>
      <c r="J638" s="36"/>
      <c r="K638" s="39">
        <v>97</v>
      </c>
      <c r="L638" s="37"/>
      <c r="M638" s="36"/>
      <c r="N638" s="37"/>
      <c r="O638" s="36"/>
      <c r="P638" s="38">
        <v>75953.84</v>
      </c>
      <c r="HY638" s="17"/>
      <c r="HZ638" s="17"/>
      <c r="IA638" s="17"/>
      <c r="IB638" s="17"/>
      <c r="IC638" s="17"/>
      <c r="ID638" s="17"/>
      <c r="IG638" s="17"/>
      <c r="IH638" s="7" t="s">
        <v>90</v>
      </c>
      <c r="II638" s="17"/>
      <c r="IJ638" s="17"/>
      <c r="IK638" s="17"/>
      <c r="IM638" s="17"/>
    </row>
    <row r="639" spans="1:247" customFormat="1" ht="15" x14ac:dyDescent="0.25">
      <c r="A639" s="33"/>
      <c r="B639" s="34" t="s">
        <v>91</v>
      </c>
      <c r="C639" s="165" t="s">
        <v>92</v>
      </c>
      <c r="D639" s="165"/>
      <c r="E639" s="165"/>
      <c r="F639" s="165"/>
      <c r="G639" s="165"/>
      <c r="H639" s="35" t="s">
        <v>72</v>
      </c>
      <c r="I639" s="39">
        <v>51</v>
      </c>
      <c r="J639" s="36"/>
      <c r="K639" s="39">
        <v>51</v>
      </c>
      <c r="L639" s="37"/>
      <c r="M639" s="36"/>
      <c r="N639" s="37"/>
      <c r="O639" s="36"/>
      <c r="P639" s="38">
        <v>39934.49</v>
      </c>
      <c r="HY639" s="17"/>
      <c r="HZ639" s="17"/>
      <c r="IA639" s="17"/>
      <c r="IB639" s="17"/>
      <c r="IC639" s="17"/>
      <c r="ID639" s="17"/>
      <c r="IG639" s="17"/>
      <c r="IH639" s="7" t="s">
        <v>92</v>
      </c>
      <c r="II639" s="17"/>
      <c r="IJ639" s="17"/>
      <c r="IK639" s="17"/>
      <c r="IM639" s="17"/>
    </row>
    <row r="640" spans="1:247" customFormat="1" ht="15" x14ac:dyDescent="0.25">
      <c r="A640" s="41"/>
      <c r="B640" s="42"/>
      <c r="C640" s="163" t="s">
        <v>75</v>
      </c>
      <c r="D640" s="163"/>
      <c r="E640" s="163"/>
      <c r="F640" s="163"/>
      <c r="G640" s="163"/>
      <c r="H640" s="20"/>
      <c r="I640" s="21"/>
      <c r="J640" s="21"/>
      <c r="K640" s="21"/>
      <c r="L640" s="23"/>
      <c r="M640" s="21"/>
      <c r="N640" s="30">
        <v>5258.75</v>
      </c>
      <c r="O640" s="21"/>
      <c r="P640" s="31">
        <v>203145.52</v>
      </c>
      <c r="HY640" s="17"/>
      <c r="HZ640" s="17"/>
      <c r="IA640" s="17"/>
      <c r="IB640" s="17"/>
      <c r="IC640" s="17"/>
      <c r="ID640" s="17"/>
      <c r="IG640" s="17"/>
      <c r="IH640" s="7"/>
      <c r="II640" s="17" t="s">
        <v>75</v>
      </c>
      <c r="IJ640" s="17"/>
      <c r="IK640" s="17"/>
      <c r="IM640" s="17"/>
    </row>
    <row r="641" spans="1:262" customFormat="1" ht="0.75" customHeight="1" x14ac:dyDescent="0.25">
      <c r="A641" s="43"/>
      <c r="B641" s="44"/>
      <c r="C641" s="44"/>
      <c r="D641" s="44"/>
      <c r="E641" s="44"/>
      <c r="F641" s="44"/>
      <c r="G641" s="44"/>
      <c r="H641" s="45"/>
      <c r="I641" s="46"/>
      <c r="J641" s="46"/>
      <c r="K641" s="46"/>
      <c r="L641" s="47"/>
      <c r="M641" s="46"/>
      <c r="N641" s="47"/>
      <c r="O641" s="46"/>
      <c r="P641" s="48"/>
      <c r="HY641" s="17"/>
      <c r="HZ641" s="17"/>
      <c r="IA641" s="17"/>
      <c r="IB641" s="17"/>
      <c r="IC641" s="17"/>
      <c r="ID641" s="17"/>
      <c r="IG641" s="17"/>
      <c r="IH641" s="7"/>
      <c r="II641" s="17"/>
      <c r="IJ641" s="17"/>
      <c r="IK641" s="17"/>
      <c r="IM641" s="17"/>
    </row>
    <row r="642" spans="1:262" customFormat="1" ht="15" x14ac:dyDescent="0.25">
      <c r="A642" s="18" t="s">
        <v>432</v>
      </c>
      <c r="B642" s="19" t="s">
        <v>433</v>
      </c>
      <c r="C642" s="164" t="s">
        <v>434</v>
      </c>
      <c r="D642" s="164"/>
      <c r="E642" s="164"/>
      <c r="F642" s="164"/>
      <c r="G642" s="164"/>
      <c r="H642" s="20" t="s">
        <v>121</v>
      </c>
      <c r="I642" s="21">
        <v>0.24</v>
      </c>
      <c r="J642" s="22">
        <v>1</v>
      </c>
      <c r="K642" s="50">
        <v>0.24</v>
      </c>
      <c r="L642" s="23"/>
      <c r="M642" s="21"/>
      <c r="N642" s="24"/>
      <c r="O642" s="21"/>
      <c r="P642" s="25"/>
      <c r="HY642" s="17"/>
      <c r="HZ642" s="17" t="s">
        <v>434</v>
      </c>
      <c r="IA642" s="17" t="s">
        <v>4</v>
      </c>
      <c r="IB642" s="17" t="s">
        <v>4</v>
      </c>
      <c r="IC642" s="17" t="s">
        <v>4</v>
      </c>
      <c r="ID642" s="17" t="s">
        <v>4</v>
      </c>
      <c r="IG642" s="17"/>
      <c r="IH642" s="7"/>
      <c r="II642" s="17"/>
      <c r="IJ642" s="17"/>
      <c r="IK642" s="17"/>
      <c r="IM642" s="17"/>
    </row>
    <row r="643" spans="1:262" customFormat="1" ht="15" x14ac:dyDescent="0.25">
      <c r="A643" s="26"/>
      <c r="B643" s="6"/>
      <c r="C643" s="161" t="s">
        <v>435</v>
      </c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2"/>
      <c r="HY643" s="17"/>
      <c r="HZ643" s="17"/>
      <c r="IA643" s="17"/>
      <c r="IB643" s="17"/>
      <c r="IC643" s="17"/>
      <c r="ID643" s="17"/>
      <c r="IE643" s="3" t="s">
        <v>435</v>
      </c>
      <c r="IG643" s="17"/>
      <c r="IH643" s="7"/>
      <c r="II643" s="17"/>
      <c r="IJ643" s="17"/>
      <c r="IK643" s="17"/>
      <c r="IM643" s="17"/>
    </row>
    <row r="644" spans="1:262" customFormat="1" ht="15" x14ac:dyDescent="0.25">
      <c r="A644" s="29"/>
      <c r="B644" s="28"/>
      <c r="C644" s="163" t="s">
        <v>68</v>
      </c>
      <c r="D644" s="163"/>
      <c r="E644" s="163"/>
      <c r="F644" s="163"/>
      <c r="G644" s="163"/>
      <c r="H644" s="20"/>
      <c r="I644" s="21"/>
      <c r="J644" s="21"/>
      <c r="K644" s="21"/>
      <c r="L644" s="23"/>
      <c r="M644" s="21"/>
      <c r="N644" s="30"/>
      <c r="O644" s="21"/>
      <c r="P644" s="31">
        <v>1584.73</v>
      </c>
      <c r="Q644" s="32"/>
      <c r="R644" s="32"/>
      <c r="HY644" s="17"/>
      <c r="HZ644" s="17"/>
      <c r="IA644" s="17"/>
      <c r="IB644" s="17"/>
      <c r="IC644" s="17"/>
      <c r="ID644" s="17"/>
      <c r="IG644" s="17" t="s">
        <v>68</v>
      </c>
      <c r="IH644" s="7"/>
      <c r="II644" s="17"/>
      <c r="IJ644" s="17"/>
      <c r="IK644" s="17"/>
      <c r="IM644" s="17"/>
    </row>
    <row r="645" spans="1:262" customFormat="1" ht="15" x14ac:dyDescent="0.25">
      <c r="A645" s="33"/>
      <c r="B645" s="34"/>
      <c r="C645" s="165" t="s">
        <v>69</v>
      </c>
      <c r="D645" s="165"/>
      <c r="E645" s="165"/>
      <c r="F645" s="165"/>
      <c r="G645" s="165"/>
      <c r="H645" s="35"/>
      <c r="I645" s="36"/>
      <c r="J645" s="36"/>
      <c r="K645" s="36"/>
      <c r="L645" s="37"/>
      <c r="M645" s="36"/>
      <c r="N645" s="37"/>
      <c r="O645" s="36"/>
      <c r="P645" s="38">
        <v>1571.03</v>
      </c>
      <c r="HY645" s="17"/>
      <c r="HZ645" s="17"/>
      <c r="IA645" s="17"/>
      <c r="IB645" s="17"/>
      <c r="IC645" s="17"/>
      <c r="ID645" s="17"/>
      <c r="IG645" s="17"/>
      <c r="IH645" s="7" t="s">
        <v>69</v>
      </c>
      <c r="II645" s="17"/>
      <c r="IJ645" s="17"/>
      <c r="IK645" s="17"/>
      <c r="IM645" s="17"/>
    </row>
    <row r="646" spans="1:262" customFormat="1" ht="15" x14ac:dyDescent="0.25">
      <c r="A646" s="33"/>
      <c r="B646" s="34" t="s">
        <v>225</v>
      </c>
      <c r="C646" s="165" t="s">
        <v>226</v>
      </c>
      <c r="D646" s="165"/>
      <c r="E646" s="165"/>
      <c r="F646" s="165"/>
      <c r="G646" s="165"/>
      <c r="H646" s="35" t="s">
        <v>72</v>
      </c>
      <c r="I646" s="39">
        <v>90</v>
      </c>
      <c r="J646" s="36"/>
      <c r="K646" s="39">
        <v>90</v>
      </c>
      <c r="L646" s="37"/>
      <c r="M646" s="36"/>
      <c r="N646" s="37"/>
      <c r="O646" s="36"/>
      <c r="P646" s="38">
        <v>1413.93</v>
      </c>
      <c r="HY646" s="17"/>
      <c r="HZ646" s="17"/>
      <c r="IA646" s="17"/>
      <c r="IB646" s="17"/>
      <c r="IC646" s="17"/>
      <c r="ID646" s="17"/>
      <c r="IG646" s="17"/>
      <c r="IH646" s="7" t="s">
        <v>226</v>
      </c>
      <c r="II646" s="17"/>
      <c r="IJ646" s="17"/>
      <c r="IK646" s="17"/>
      <c r="IM646" s="17"/>
    </row>
    <row r="647" spans="1:262" customFormat="1" ht="15" x14ac:dyDescent="0.25">
      <c r="A647" s="33"/>
      <c r="B647" s="34" t="s">
        <v>227</v>
      </c>
      <c r="C647" s="165" t="s">
        <v>228</v>
      </c>
      <c r="D647" s="165"/>
      <c r="E647" s="165"/>
      <c r="F647" s="165"/>
      <c r="G647" s="165"/>
      <c r="H647" s="35" t="s">
        <v>72</v>
      </c>
      <c r="I647" s="39">
        <v>46</v>
      </c>
      <c r="J647" s="36"/>
      <c r="K647" s="39">
        <v>46</v>
      </c>
      <c r="L647" s="37"/>
      <c r="M647" s="36"/>
      <c r="N647" s="37"/>
      <c r="O647" s="36"/>
      <c r="P647" s="40">
        <v>722.67</v>
      </c>
      <c r="HY647" s="17"/>
      <c r="HZ647" s="17"/>
      <c r="IA647" s="17"/>
      <c r="IB647" s="17"/>
      <c r="IC647" s="17"/>
      <c r="ID647" s="17"/>
      <c r="IG647" s="17"/>
      <c r="IH647" s="7" t="s">
        <v>228</v>
      </c>
      <c r="II647" s="17"/>
      <c r="IJ647" s="17"/>
      <c r="IK647" s="17"/>
      <c r="IM647" s="17"/>
    </row>
    <row r="648" spans="1:262" customFormat="1" ht="15" x14ac:dyDescent="0.25">
      <c r="A648" s="41"/>
      <c r="B648" s="42"/>
      <c r="C648" s="163" t="s">
        <v>75</v>
      </c>
      <c r="D648" s="163"/>
      <c r="E648" s="163"/>
      <c r="F648" s="163"/>
      <c r="G648" s="163"/>
      <c r="H648" s="20"/>
      <c r="I648" s="21"/>
      <c r="J648" s="21"/>
      <c r="K648" s="21"/>
      <c r="L648" s="23"/>
      <c r="M648" s="21"/>
      <c r="N648" s="30">
        <v>15636.46</v>
      </c>
      <c r="O648" s="21"/>
      <c r="P648" s="31">
        <v>3752.75</v>
      </c>
      <c r="HY648" s="17"/>
      <c r="HZ648" s="17"/>
      <c r="IA648" s="17"/>
      <c r="IB648" s="17"/>
      <c r="IC648" s="17"/>
      <c r="ID648" s="17"/>
      <c r="IG648" s="17"/>
      <c r="IH648" s="7"/>
      <c r="II648" s="17" t="s">
        <v>75</v>
      </c>
      <c r="IJ648" s="17"/>
      <c r="IK648" s="17"/>
      <c r="IM648" s="17"/>
    </row>
    <row r="649" spans="1:262" customFormat="1" ht="0.75" customHeight="1" x14ac:dyDescent="0.25">
      <c r="A649" s="43"/>
      <c r="B649" s="44"/>
      <c r="C649" s="44"/>
      <c r="D649" s="44"/>
      <c r="E649" s="44"/>
      <c r="F649" s="44"/>
      <c r="G649" s="44"/>
      <c r="H649" s="45"/>
      <c r="I649" s="46"/>
      <c r="J649" s="46"/>
      <c r="K649" s="46"/>
      <c r="L649" s="47"/>
      <c r="M649" s="46"/>
      <c r="N649" s="47"/>
      <c r="O649" s="46"/>
      <c r="P649" s="48"/>
      <c r="HY649" s="17"/>
      <c r="HZ649" s="17"/>
      <c r="IA649" s="17"/>
      <c r="IB649" s="17"/>
      <c r="IC649" s="17"/>
      <c r="ID649" s="17"/>
      <c r="IG649" s="17"/>
      <c r="IH649" s="7"/>
      <c r="II649" s="17"/>
      <c r="IJ649" s="17"/>
      <c r="IK649" s="17"/>
      <c r="IM649" s="17"/>
    </row>
    <row r="650" spans="1:262" customFormat="1" ht="56.25" x14ac:dyDescent="0.25">
      <c r="A650" s="18" t="s">
        <v>436</v>
      </c>
      <c r="B650" s="19" t="s">
        <v>437</v>
      </c>
      <c r="C650" s="164" t="s">
        <v>438</v>
      </c>
      <c r="D650" s="164"/>
      <c r="E650" s="164"/>
      <c r="F650" s="164"/>
      <c r="G650" s="164"/>
      <c r="H650" s="20" t="s">
        <v>283</v>
      </c>
      <c r="I650" s="21">
        <v>51</v>
      </c>
      <c r="J650" s="22">
        <v>1</v>
      </c>
      <c r="K650" s="22">
        <v>51</v>
      </c>
      <c r="L650" s="23"/>
      <c r="M650" s="21"/>
      <c r="N650" s="55">
        <v>44.41</v>
      </c>
      <c r="O650" s="21"/>
      <c r="P650" s="31">
        <v>2264.91</v>
      </c>
      <c r="HY650" s="17"/>
      <c r="HZ650" s="17" t="s">
        <v>438</v>
      </c>
      <c r="IA650" s="17" t="s">
        <v>4</v>
      </c>
      <c r="IB650" s="17" t="s">
        <v>4</v>
      </c>
      <c r="IC650" s="17" t="s">
        <v>4</v>
      </c>
      <c r="ID650" s="17" t="s">
        <v>4</v>
      </c>
      <c r="IG650" s="17"/>
      <c r="IH650" s="7"/>
      <c r="II650" s="17"/>
      <c r="IJ650" s="17"/>
      <c r="IK650" s="17"/>
      <c r="IM650" s="17"/>
    </row>
    <row r="651" spans="1:262" customFormat="1" ht="15" x14ac:dyDescent="0.25">
      <c r="A651" s="41"/>
      <c r="B651" s="42"/>
      <c r="C651" s="161" t="s">
        <v>362</v>
      </c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2"/>
      <c r="HY651" s="17"/>
      <c r="HZ651" s="17"/>
      <c r="IA651" s="17"/>
      <c r="IB651" s="17"/>
      <c r="IC651" s="17"/>
      <c r="ID651" s="17"/>
      <c r="IG651" s="17"/>
      <c r="IH651" s="7"/>
      <c r="II651" s="17"/>
      <c r="IJ651" s="17"/>
      <c r="IK651" s="17"/>
      <c r="IM651" s="17"/>
      <c r="IO651" s="3" t="s">
        <v>362</v>
      </c>
      <c r="IP651" s="3" t="s">
        <v>4</v>
      </c>
      <c r="IQ651" s="3" t="s">
        <v>4</v>
      </c>
      <c r="IR651" s="3" t="s">
        <v>4</v>
      </c>
      <c r="IS651" s="3" t="s">
        <v>4</v>
      </c>
      <c r="IT651" s="3" t="s">
        <v>4</v>
      </c>
      <c r="IU651" s="3" t="s">
        <v>4</v>
      </c>
      <c r="IV651" s="3" t="s">
        <v>4</v>
      </c>
      <c r="IW651" s="3" t="s">
        <v>4</v>
      </c>
      <c r="IX651" s="3" t="s">
        <v>4</v>
      </c>
      <c r="IY651" s="3" t="s">
        <v>4</v>
      </c>
      <c r="IZ651" s="3" t="s">
        <v>4</v>
      </c>
      <c r="JA651" s="3" t="s">
        <v>4</v>
      </c>
      <c r="JB651" s="3" t="s">
        <v>4</v>
      </c>
    </row>
    <row r="652" spans="1:262" customFormat="1" ht="15" x14ac:dyDescent="0.25">
      <c r="A652" s="26"/>
      <c r="B652" s="6"/>
      <c r="C652" s="161" t="s">
        <v>439</v>
      </c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2"/>
      <c r="HY652" s="17"/>
      <c r="HZ652" s="17"/>
      <c r="IA652" s="17"/>
      <c r="IB652" s="17"/>
      <c r="IC652" s="17"/>
      <c r="ID652" s="17"/>
      <c r="IE652" s="3" t="s">
        <v>439</v>
      </c>
      <c r="IG652" s="17"/>
      <c r="IH652" s="7"/>
      <c r="II652" s="17"/>
      <c r="IJ652" s="17"/>
      <c r="IK652" s="17"/>
      <c r="IM652" s="17"/>
    </row>
    <row r="653" spans="1:262" customFormat="1" ht="15" x14ac:dyDescent="0.25">
      <c r="A653" s="41"/>
      <c r="B653" s="42"/>
      <c r="C653" s="163" t="s">
        <v>75</v>
      </c>
      <c r="D653" s="163"/>
      <c r="E653" s="163"/>
      <c r="F653" s="163"/>
      <c r="G653" s="163"/>
      <c r="H653" s="20"/>
      <c r="I653" s="21"/>
      <c r="J653" s="21"/>
      <c r="K653" s="21"/>
      <c r="L653" s="23"/>
      <c r="M653" s="21"/>
      <c r="N653" s="23"/>
      <c r="O653" s="21"/>
      <c r="P653" s="31">
        <v>2264.91</v>
      </c>
      <c r="HY653" s="17"/>
      <c r="HZ653" s="17"/>
      <c r="IA653" s="17"/>
      <c r="IB653" s="17"/>
      <c r="IC653" s="17"/>
      <c r="ID653" s="17"/>
      <c r="IG653" s="17"/>
      <c r="IH653" s="7"/>
      <c r="II653" s="17" t="s">
        <v>75</v>
      </c>
      <c r="IJ653" s="17"/>
      <c r="IK653" s="17"/>
      <c r="IM653" s="17"/>
    </row>
    <row r="654" spans="1:262" customFormat="1" ht="0.75" customHeight="1" x14ac:dyDescent="0.25">
      <c r="A654" s="43"/>
      <c r="B654" s="44"/>
      <c r="C654" s="44"/>
      <c r="D654" s="44"/>
      <c r="E654" s="44"/>
      <c r="F654" s="44"/>
      <c r="G654" s="44"/>
      <c r="H654" s="45"/>
      <c r="I654" s="46"/>
      <c r="J654" s="46"/>
      <c r="K654" s="46"/>
      <c r="L654" s="47"/>
      <c r="M654" s="46"/>
      <c r="N654" s="47"/>
      <c r="O654" s="46"/>
      <c r="P654" s="48"/>
      <c r="HY654" s="17"/>
      <c r="HZ654" s="17"/>
      <c r="IA654" s="17"/>
      <c r="IB654" s="17"/>
      <c r="IC654" s="17"/>
      <c r="ID654" s="17"/>
      <c r="IG654" s="17"/>
      <c r="IH654" s="7"/>
      <c r="II654" s="17"/>
      <c r="IJ654" s="17"/>
      <c r="IK654" s="17"/>
      <c r="IM654" s="17"/>
    </row>
    <row r="655" spans="1:262" customFormat="1" ht="33.75" x14ac:dyDescent="0.25">
      <c r="A655" s="18" t="s">
        <v>440</v>
      </c>
      <c r="B655" s="19" t="s">
        <v>441</v>
      </c>
      <c r="C655" s="164" t="s">
        <v>442</v>
      </c>
      <c r="D655" s="164"/>
      <c r="E655" s="164"/>
      <c r="F655" s="164"/>
      <c r="G655" s="164"/>
      <c r="H655" s="20" t="s">
        <v>443</v>
      </c>
      <c r="I655" s="21">
        <v>3.2486999999999999</v>
      </c>
      <c r="J655" s="22">
        <v>1</v>
      </c>
      <c r="K655" s="71">
        <v>3.2486999999999999</v>
      </c>
      <c r="L655" s="30">
        <v>25288.15</v>
      </c>
      <c r="M655" s="51">
        <v>1.1000000000000001</v>
      </c>
      <c r="N655" s="53">
        <v>27816.97</v>
      </c>
      <c r="O655" s="21"/>
      <c r="P655" s="31">
        <v>90368.99</v>
      </c>
      <c r="HY655" s="17"/>
      <c r="HZ655" s="17" t="s">
        <v>442</v>
      </c>
      <c r="IA655" s="17" t="s">
        <v>4</v>
      </c>
      <c r="IB655" s="17" t="s">
        <v>4</v>
      </c>
      <c r="IC655" s="17" t="s">
        <v>4</v>
      </c>
      <c r="ID655" s="17" t="s">
        <v>4</v>
      </c>
      <c r="IG655" s="17"/>
      <c r="IH655" s="7"/>
      <c r="II655" s="17"/>
      <c r="IJ655" s="17"/>
      <c r="IK655" s="17"/>
      <c r="IM655" s="17"/>
    </row>
    <row r="656" spans="1:262" customFormat="1" ht="15" x14ac:dyDescent="0.25">
      <c r="A656" s="41"/>
      <c r="B656" s="42"/>
      <c r="C656" s="161" t="s">
        <v>362</v>
      </c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2"/>
      <c r="HY656" s="17"/>
      <c r="HZ656" s="17"/>
      <c r="IA656" s="17"/>
      <c r="IB656" s="17"/>
      <c r="IC656" s="17"/>
      <c r="ID656" s="17"/>
      <c r="IG656" s="17"/>
      <c r="IH656" s="7"/>
      <c r="II656" s="17"/>
      <c r="IJ656" s="17"/>
      <c r="IK656" s="17"/>
      <c r="IM656" s="17"/>
      <c r="IO656" s="3" t="s">
        <v>362</v>
      </c>
      <c r="IP656" s="3" t="s">
        <v>4</v>
      </c>
      <c r="IQ656" s="3" t="s">
        <v>4</v>
      </c>
      <c r="IR656" s="3" t="s">
        <v>4</v>
      </c>
      <c r="IS656" s="3" t="s">
        <v>4</v>
      </c>
      <c r="IT656" s="3" t="s">
        <v>4</v>
      </c>
      <c r="IU656" s="3" t="s">
        <v>4</v>
      </c>
      <c r="IV656" s="3" t="s">
        <v>4</v>
      </c>
      <c r="IW656" s="3" t="s">
        <v>4</v>
      </c>
      <c r="IX656" s="3" t="s">
        <v>4</v>
      </c>
      <c r="IY656" s="3" t="s">
        <v>4</v>
      </c>
      <c r="IZ656" s="3" t="s">
        <v>4</v>
      </c>
      <c r="JA656" s="3" t="s">
        <v>4</v>
      </c>
      <c r="JB656" s="3" t="s">
        <v>4</v>
      </c>
    </row>
    <row r="657" spans="1:262" customFormat="1" ht="15" x14ac:dyDescent="0.25">
      <c r="A657" s="26"/>
      <c r="B657" s="6"/>
      <c r="C657" s="161" t="s">
        <v>444</v>
      </c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2"/>
      <c r="HY657" s="17"/>
      <c r="HZ657" s="17"/>
      <c r="IA657" s="17"/>
      <c r="IB657" s="17"/>
      <c r="IC657" s="17"/>
      <c r="ID657" s="17"/>
      <c r="IE657" s="3" t="s">
        <v>444</v>
      </c>
      <c r="IG657" s="17"/>
      <c r="IH657" s="7"/>
      <c r="II657" s="17"/>
      <c r="IJ657" s="17"/>
      <c r="IK657" s="17"/>
      <c r="IM657" s="17"/>
    </row>
    <row r="658" spans="1:262" customFormat="1" ht="15" x14ac:dyDescent="0.25">
      <c r="A658" s="41"/>
      <c r="B658" s="42"/>
      <c r="C658" s="163" t="s">
        <v>75</v>
      </c>
      <c r="D658" s="163"/>
      <c r="E658" s="163"/>
      <c r="F658" s="163"/>
      <c r="G658" s="163"/>
      <c r="H658" s="20"/>
      <c r="I658" s="21"/>
      <c r="J658" s="21"/>
      <c r="K658" s="21"/>
      <c r="L658" s="23"/>
      <c r="M658" s="21"/>
      <c r="N658" s="23"/>
      <c r="O658" s="21"/>
      <c r="P658" s="31">
        <v>90368.99</v>
      </c>
      <c r="HY658" s="17"/>
      <c r="HZ658" s="17"/>
      <c r="IA658" s="17"/>
      <c r="IB658" s="17"/>
      <c r="IC658" s="17"/>
      <c r="ID658" s="17"/>
      <c r="IG658" s="17"/>
      <c r="IH658" s="7"/>
      <c r="II658" s="17" t="s">
        <v>75</v>
      </c>
      <c r="IJ658" s="17"/>
      <c r="IK658" s="17"/>
      <c r="IM658" s="17"/>
    </row>
    <row r="659" spans="1:262" customFormat="1" ht="0.75" customHeight="1" x14ac:dyDescent="0.25">
      <c r="A659" s="43"/>
      <c r="B659" s="44"/>
      <c r="C659" s="44"/>
      <c r="D659" s="44"/>
      <c r="E659" s="44"/>
      <c r="F659" s="44"/>
      <c r="G659" s="44"/>
      <c r="H659" s="45"/>
      <c r="I659" s="46"/>
      <c r="J659" s="46"/>
      <c r="K659" s="46"/>
      <c r="L659" s="47"/>
      <c r="M659" s="46"/>
      <c r="N659" s="47"/>
      <c r="O659" s="46"/>
      <c r="P659" s="48"/>
      <c r="HY659" s="17"/>
      <c r="HZ659" s="17"/>
      <c r="IA659" s="17"/>
      <c r="IB659" s="17"/>
      <c r="IC659" s="17"/>
      <c r="ID659" s="17"/>
      <c r="IG659" s="17"/>
      <c r="IH659" s="7"/>
      <c r="II659" s="17"/>
      <c r="IJ659" s="17"/>
      <c r="IK659" s="17"/>
      <c r="IM659" s="17"/>
    </row>
    <row r="660" spans="1:262" customFormat="1" ht="33.75" x14ac:dyDescent="0.25">
      <c r="A660" s="18" t="s">
        <v>445</v>
      </c>
      <c r="B660" s="19" t="s">
        <v>446</v>
      </c>
      <c r="C660" s="164" t="s">
        <v>447</v>
      </c>
      <c r="D660" s="164"/>
      <c r="E660" s="164"/>
      <c r="F660" s="164"/>
      <c r="G660" s="164"/>
      <c r="H660" s="20" t="s">
        <v>443</v>
      </c>
      <c r="I660" s="21">
        <v>3.9596399999999998</v>
      </c>
      <c r="J660" s="22">
        <v>1</v>
      </c>
      <c r="K660" s="73">
        <v>3.9596399999999998</v>
      </c>
      <c r="L660" s="30">
        <v>21679.1</v>
      </c>
      <c r="M660" s="51">
        <v>1.1000000000000001</v>
      </c>
      <c r="N660" s="53">
        <v>23847.01</v>
      </c>
      <c r="O660" s="21"/>
      <c r="P660" s="31">
        <v>94425.57</v>
      </c>
      <c r="HY660" s="17"/>
      <c r="HZ660" s="17" t="s">
        <v>447</v>
      </c>
      <c r="IA660" s="17" t="s">
        <v>4</v>
      </c>
      <c r="IB660" s="17" t="s">
        <v>4</v>
      </c>
      <c r="IC660" s="17" t="s">
        <v>4</v>
      </c>
      <c r="ID660" s="17" t="s">
        <v>4</v>
      </c>
      <c r="IG660" s="17"/>
      <c r="IH660" s="7"/>
      <c r="II660" s="17"/>
      <c r="IJ660" s="17"/>
      <c r="IK660" s="17"/>
      <c r="IM660" s="17"/>
    </row>
    <row r="661" spans="1:262" customFormat="1" ht="15" x14ac:dyDescent="0.25">
      <c r="A661" s="41"/>
      <c r="B661" s="42"/>
      <c r="C661" s="161" t="s">
        <v>362</v>
      </c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2"/>
      <c r="HY661" s="17"/>
      <c r="HZ661" s="17"/>
      <c r="IA661" s="17"/>
      <c r="IB661" s="17"/>
      <c r="IC661" s="17"/>
      <c r="ID661" s="17"/>
      <c r="IG661" s="17"/>
      <c r="IH661" s="7"/>
      <c r="II661" s="17"/>
      <c r="IJ661" s="17"/>
      <c r="IK661" s="17"/>
      <c r="IM661" s="17"/>
      <c r="IO661" s="3" t="s">
        <v>362</v>
      </c>
      <c r="IP661" s="3" t="s">
        <v>4</v>
      </c>
      <c r="IQ661" s="3" t="s">
        <v>4</v>
      </c>
      <c r="IR661" s="3" t="s">
        <v>4</v>
      </c>
      <c r="IS661" s="3" t="s">
        <v>4</v>
      </c>
      <c r="IT661" s="3" t="s">
        <v>4</v>
      </c>
      <c r="IU661" s="3" t="s">
        <v>4</v>
      </c>
      <c r="IV661" s="3" t="s">
        <v>4</v>
      </c>
      <c r="IW661" s="3" t="s">
        <v>4</v>
      </c>
      <c r="IX661" s="3" t="s">
        <v>4</v>
      </c>
      <c r="IY661" s="3" t="s">
        <v>4</v>
      </c>
      <c r="IZ661" s="3" t="s">
        <v>4</v>
      </c>
      <c r="JA661" s="3" t="s">
        <v>4</v>
      </c>
      <c r="JB661" s="3" t="s">
        <v>4</v>
      </c>
    </row>
    <row r="662" spans="1:262" customFormat="1" ht="15" x14ac:dyDescent="0.25">
      <c r="A662" s="26"/>
      <c r="B662" s="6"/>
      <c r="C662" s="161" t="s">
        <v>448</v>
      </c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2"/>
      <c r="HY662" s="17"/>
      <c r="HZ662" s="17"/>
      <c r="IA662" s="17"/>
      <c r="IB662" s="17"/>
      <c r="IC662" s="17"/>
      <c r="ID662" s="17"/>
      <c r="IE662" s="3" t="s">
        <v>448</v>
      </c>
      <c r="IG662" s="17"/>
      <c r="IH662" s="7"/>
      <c r="II662" s="17"/>
      <c r="IJ662" s="17"/>
      <c r="IK662" s="17"/>
      <c r="IM662" s="17"/>
    </row>
    <row r="663" spans="1:262" customFormat="1" ht="15" x14ac:dyDescent="0.25">
      <c r="A663" s="41"/>
      <c r="B663" s="42"/>
      <c r="C663" s="163" t="s">
        <v>75</v>
      </c>
      <c r="D663" s="163"/>
      <c r="E663" s="163"/>
      <c r="F663" s="163"/>
      <c r="G663" s="163"/>
      <c r="H663" s="20"/>
      <c r="I663" s="21"/>
      <c r="J663" s="21"/>
      <c r="K663" s="21"/>
      <c r="L663" s="23"/>
      <c r="M663" s="21"/>
      <c r="N663" s="23"/>
      <c r="O663" s="21"/>
      <c r="P663" s="31">
        <v>94425.57</v>
      </c>
      <c r="HY663" s="17"/>
      <c r="HZ663" s="17"/>
      <c r="IA663" s="17"/>
      <c r="IB663" s="17"/>
      <c r="IC663" s="17"/>
      <c r="ID663" s="17"/>
      <c r="IG663" s="17"/>
      <c r="IH663" s="7"/>
      <c r="II663" s="17" t="s">
        <v>75</v>
      </c>
      <c r="IJ663" s="17"/>
      <c r="IK663" s="17"/>
      <c r="IM663" s="17"/>
    </row>
    <row r="664" spans="1:262" customFormat="1" ht="0.75" customHeight="1" x14ac:dyDescent="0.25">
      <c r="A664" s="43"/>
      <c r="B664" s="44"/>
      <c r="C664" s="44"/>
      <c r="D664" s="44"/>
      <c r="E664" s="44"/>
      <c r="F664" s="44"/>
      <c r="G664" s="44"/>
      <c r="H664" s="45"/>
      <c r="I664" s="46"/>
      <c r="J664" s="46"/>
      <c r="K664" s="46"/>
      <c r="L664" s="47"/>
      <c r="M664" s="46"/>
      <c r="N664" s="47"/>
      <c r="O664" s="46"/>
      <c r="P664" s="48"/>
      <c r="HY664" s="17"/>
      <c r="HZ664" s="17"/>
      <c r="IA664" s="17"/>
      <c r="IB664" s="17"/>
      <c r="IC664" s="17"/>
      <c r="ID664" s="17"/>
      <c r="IG664" s="17"/>
      <c r="IH664" s="7"/>
      <c r="II664" s="17"/>
      <c r="IJ664" s="17"/>
      <c r="IK664" s="17"/>
      <c r="IM664" s="17"/>
    </row>
    <row r="665" spans="1:262" customFormat="1" ht="33.75" x14ac:dyDescent="0.25">
      <c r="A665" s="18" t="s">
        <v>449</v>
      </c>
      <c r="B665" s="19" t="s">
        <v>450</v>
      </c>
      <c r="C665" s="164" t="s">
        <v>451</v>
      </c>
      <c r="D665" s="164"/>
      <c r="E665" s="164"/>
      <c r="F665" s="164"/>
      <c r="G665" s="164"/>
      <c r="H665" s="20" t="s">
        <v>443</v>
      </c>
      <c r="I665" s="21">
        <v>5.6099999999999997E-2</v>
      </c>
      <c r="J665" s="22">
        <v>1</v>
      </c>
      <c r="K665" s="71">
        <v>5.6099999999999997E-2</v>
      </c>
      <c r="L665" s="30">
        <v>29700.03</v>
      </c>
      <c r="M665" s="51">
        <v>1.1000000000000001</v>
      </c>
      <c r="N665" s="53">
        <v>32670.03</v>
      </c>
      <c r="O665" s="21"/>
      <c r="P665" s="31">
        <v>1832.79</v>
      </c>
      <c r="HY665" s="17"/>
      <c r="HZ665" s="17" t="s">
        <v>451</v>
      </c>
      <c r="IA665" s="17" t="s">
        <v>4</v>
      </c>
      <c r="IB665" s="17" t="s">
        <v>4</v>
      </c>
      <c r="IC665" s="17" t="s">
        <v>4</v>
      </c>
      <c r="ID665" s="17" t="s">
        <v>4</v>
      </c>
      <c r="IG665" s="17"/>
      <c r="IH665" s="7"/>
      <c r="II665" s="17"/>
      <c r="IJ665" s="17"/>
      <c r="IK665" s="17"/>
      <c r="IM665" s="17"/>
    </row>
    <row r="666" spans="1:262" customFormat="1" ht="15" x14ac:dyDescent="0.25">
      <c r="A666" s="41"/>
      <c r="B666" s="42"/>
      <c r="C666" s="161" t="s">
        <v>362</v>
      </c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2"/>
      <c r="HY666" s="17"/>
      <c r="HZ666" s="17"/>
      <c r="IA666" s="17"/>
      <c r="IB666" s="17"/>
      <c r="IC666" s="17"/>
      <c r="ID666" s="17"/>
      <c r="IG666" s="17"/>
      <c r="IH666" s="7"/>
      <c r="II666" s="17"/>
      <c r="IJ666" s="17"/>
      <c r="IK666" s="17"/>
      <c r="IM666" s="17"/>
      <c r="IO666" s="3" t="s">
        <v>362</v>
      </c>
      <c r="IP666" s="3" t="s">
        <v>4</v>
      </c>
      <c r="IQ666" s="3" t="s">
        <v>4</v>
      </c>
      <c r="IR666" s="3" t="s">
        <v>4</v>
      </c>
      <c r="IS666" s="3" t="s">
        <v>4</v>
      </c>
      <c r="IT666" s="3" t="s">
        <v>4</v>
      </c>
      <c r="IU666" s="3" t="s">
        <v>4</v>
      </c>
      <c r="IV666" s="3" t="s">
        <v>4</v>
      </c>
      <c r="IW666" s="3" t="s">
        <v>4</v>
      </c>
      <c r="IX666" s="3" t="s">
        <v>4</v>
      </c>
      <c r="IY666" s="3" t="s">
        <v>4</v>
      </c>
      <c r="IZ666" s="3" t="s">
        <v>4</v>
      </c>
      <c r="JA666" s="3" t="s">
        <v>4</v>
      </c>
      <c r="JB666" s="3" t="s">
        <v>4</v>
      </c>
    </row>
    <row r="667" spans="1:262" customFormat="1" ht="15" x14ac:dyDescent="0.25">
      <c r="A667" s="26"/>
      <c r="B667" s="6"/>
      <c r="C667" s="161" t="s">
        <v>452</v>
      </c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2"/>
      <c r="HY667" s="17"/>
      <c r="HZ667" s="17"/>
      <c r="IA667" s="17"/>
      <c r="IB667" s="17"/>
      <c r="IC667" s="17"/>
      <c r="ID667" s="17"/>
      <c r="IE667" s="3" t="s">
        <v>452</v>
      </c>
      <c r="IG667" s="17"/>
      <c r="IH667" s="7"/>
      <c r="II667" s="17"/>
      <c r="IJ667" s="17"/>
      <c r="IK667" s="17"/>
      <c r="IM667" s="17"/>
    </row>
    <row r="668" spans="1:262" customFormat="1" ht="15" x14ac:dyDescent="0.25">
      <c r="A668" s="41"/>
      <c r="B668" s="42"/>
      <c r="C668" s="163" t="s">
        <v>75</v>
      </c>
      <c r="D668" s="163"/>
      <c r="E668" s="163"/>
      <c r="F668" s="163"/>
      <c r="G668" s="163"/>
      <c r="H668" s="20"/>
      <c r="I668" s="21"/>
      <c r="J668" s="21"/>
      <c r="K668" s="21"/>
      <c r="L668" s="23"/>
      <c r="M668" s="21"/>
      <c r="N668" s="23"/>
      <c r="O668" s="21"/>
      <c r="P668" s="31">
        <v>1832.79</v>
      </c>
      <c r="HY668" s="17"/>
      <c r="HZ668" s="17"/>
      <c r="IA668" s="17"/>
      <c r="IB668" s="17"/>
      <c r="IC668" s="17"/>
      <c r="ID668" s="17"/>
      <c r="IG668" s="17"/>
      <c r="IH668" s="7"/>
      <c r="II668" s="17" t="s">
        <v>75</v>
      </c>
      <c r="IJ668" s="17"/>
      <c r="IK668" s="17"/>
      <c r="IM668" s="17"/>
    </row>
    <row r="669" spans="1:262" customFormat="1" ht="0.75" customHeight="1" x14ac:dyDescent="0.25">
      <c r="A669" s="43"/>
      <c r="B669" s="44"/>
      <c r="C669" s="44"/>
      <c r="D669" s="44"/>
      <c r="E669" s="44"/>
      <c r="F669" s="44"/>
      <c r="G669" s="44"/>
      <c r="H669" s="45"/>
      <c r="I669" s="46"/>
      <c r="J669" s="46"/>
      <c r="K669" s="46"/>
      <c r="L669" s="47"/>
      <c r="M669" s="46"/>
      <c r="N669" s="47"/>
      <c r="O669" s="46"/>
      <c r="P669" s="48"/>
      <c r="HY669" s="17"/>
      <c r="HZ669" s="17"/>
      <c r="IA669" s="17"/>
      <c r="IB669" s="17"/>
      <c r="IC669" s="17"/>
      <c r="ID669" s="17"/>
      <c r="IG669" s="17"/>
      <c r="IH669" s="7"/>
      <c r="II669" s="17"/>
      <c r="IJ669" s="17"/>
      <c r="IK669" s="17"/>
      <c r="IM669" s="17"/>
    </row>
    <row r="670" spans="1:262" customFormat="1" ht="56.25" x14ac:dyDescent="0.25">
      <c r="A670" s="18" t="s">
        <v>453</v>
      </c>
      <c r="B670" s="19" t="s">
        <v>454</v>
      </c>
      <c r="C670" s="164" t="s">
        <v>455</v>
      </c>
      <c r="D670" s="164"/>
      <c r="E670" s="164"/>
      <c r="F670" s="164"/>
      <c r="G670" s="164"/>
      <c r="H670" s="20" t="s">
        <v>283</v>
      </c>
      <c r="I670" s="21">
        <v>30.6</v>
      </c>
      <c r="J670" s="22">
        <v>1</v>
      </c>
      <c r="K670" s="51">
        <v>30.6</v>
      </c>
      <c r="L670" s="23"/>
      <c r="M670" s="21"/>
      <c r="N670" s="55">
        <v>143.85</v>
      </c>
      <c r="O670" s="21"/>
      <c r="P670" s="31">
        <v>4401.8100000000004</v>
      </c>
      <c r="HY670" s="17"/>
      <c r="HZ670" s="17" t="s">
        <v>455</v>
      </c>
      <c r="IA670" s="17" t="s">
        <v>4</v>
      </c>
      <c r="IB670" s="17" t="s">
        <v>4</v>
      </c>
      <c r="IC670" s="17" t="s">
        <v>4</v>
      </c>
      <c r="ID670" s="17" t="s">
        <v>4</v>
      </c>
      <c r="IG670" s="17"/>
      <c r="IH670" s="7"/>
      <c r="II670" s="17"/>
      <c r="IJ670" s="17"/>
      <c r="IK670" s="17"/>
      <c r="IM670" s="17"/>
    </row>
    <row r="671" spans="1:262" customFormat="1" ht="15" x14ac:dyDescent="0.25">
      <c r="A671" s="41"/>
      <c r="B671" s="42"/>
      <c r="C671" s="161" t="s">
        <v>362</v>
      </c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2"/>
      <c r="HY671" s="17"/>
      <c r="HZ671" s="17"/>
      <c r="IA671" s="17"/>
      <c r="IB671" s="17"/>
      <c r="IC671" s="17"/>
      <c r="ID671" s="17"/>
      <c r="IG671" s="17"/>
      <c r="IH671" s="7"/>
      <c r="II671" s="17"/>
      <c r="IJ671" s="17"/>
      <c r="IK671" s="17"/>
      <c r="IM671" s="17"/>
      <c r="IO671" s="3" t="s">
        <v>362</v>
      </c>
      <c r="IP671" s="3" t="s">
        <v>4</v>
      </c>
      <c r="IQ671" s="3" t="s">
        <v>4</v>
      </c>
      <c r="IR671" s="3" t="s">
        <v>4</v>
      </c>
      <c r="IS671" s="3" t="s">
        <v>4</v>
      </c>
      <c r="IT671" s="3" t="s">
        <v>4</v>
      </c>
      <c r="IU671" s="3" t="s">
        <v>4</v>
      </c>
      <c r="IV671" s="3" t="s">
        <v>4</v>
      </c>
      <c r="IW671" s="3" t="s">
        <v>4</v>
      </c>
      <c r="IX671" s="3" t="s">
        <v>4</v>
      </c>
      <c r="IY671" s="3" t="s">
        <v>4</v>
      </c>
      <c r="IZ671" s="3" t="s">
        <v>4</v>
      </c>
      <c r="JA671" s="3" t="s">
        <v>4</v>
      </c>
      <c r="JB671" s="3" t="s">
        <v>4</v>
      </c>
    </row>
    <row r="672" spans="1:262" customFormat="1" ht="15" x14ac:dyDescent="0.25">
      <c r="A672" s="26"/>
      <c r="B672" s="6"/>
      <c r="C672" s="161" t="s">
        <v>456</v>
      </c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2"/>
      <c r="HY672" s="17"/>
      <c r="HZ672" s="17"/>
      <c r="IA672" s="17"/>
      <c r="IB672" s="17"/>
      <c r="IC672" s="17"/>
      <c r="ID672" s="17"/>
      <c r="IE672" s="3" t="s">
        <v>456</v>
      </c>
      <c r="IG672" s="17"/>
      <c r="IH672" s="7"/>
      <c r="II672" s="17"/>
      <c r="IJ672" s="17"/>
      <c r="IK672" s="17"/>
      <c r="IM672" s="17"/>
    </row>
    <row r="673" spans="1:262" customFormat="1" ht="15" x14ac:dyDescent="0.25">
      <c r="A673" s="41"/>
      <c r="B673" s="42"/>
      <c r="C673" s="163" t="s">
        <v>75</v>
      </c>
      <c r="D673" s="163"/>
      <c r="E673" s="163"/>
      <c r="F673" s="163"/>
      <c r="G673" s="163"/>
      <c r="H673" s="20"/>
      <c r="I673" s="21"/>
      <c r="J673" s="21"/>
      <c r="K673" s="21"/>
      <c r="L673" s="23"/>
      <c r="M673" s="21"/>
      <c r="N673" s="23"/>
      <c r="O673" s="21"/>
      <c r="P673" s="31">
        <v>4401.8100000000004</v>
      </c>
      <c r="HY673" s="17"/>
      <c r="HZ673" s="17"/>
      <c r="IA673" s="17"/>
      <c r="IB673" s="17"/>
      <c r="IC673" s="17"/>
      <c r="ID673" s="17"/>
      <c r="IG673" s="17"/>
      <c r="IH673" s="7"/>
      <c r="II673" s="17" t="s">
        <v>75</v>
      </c>
      <c r="IJ673" s="17"/>
      <c r="IK673" s="17"/>
      <c r="IM673" s="17"/>
    </row>
    <row r="674" spans="1:262" customFormat="1" ht="0.75" customHeight="1" x14ac:dyDescent="0.25">
      <c r="A674" s="43"/>
      <c r="B674" s="44"/>
      <c r="C674" s="44"/>
      <c r="D674" s="44"/>
      <c r="E674" s="44"/>
      <c r="F674" s="44"/>
      <c r="G674" s="44"/>
      <c r="H674" s="45"/>
      <c r="I674" s="46"/>
      <c r="J674" s="46"/>
      <c r="K674" s="46"/>
      <c r="L674" s="47"/>
      <c r="M674" s="46"/>
      <c r="N674" s="47"/>
      <c r="O674" s="46"/>
      <c r="P674" s="48"/>
      <c r="HY674" s="17"/>
      <c r="HZ674" s="17"/>
      <c r="IA674" s="17"/>
      <c r="IB674" s="17"/>
      <c r="IC674" s="17"/>
      <c r="ID674" s="17"/>
      <c r="IG674" s="17"/>
      <c r="IH674" s="7"/>
      <c r="II674" s="17"/>
      <c r="IJ674" s="17"/>
      <c r="IK674" s="17"/>
      <c r="IM674" s="17"/>
    </row>
    <row r="675" spans="1:262" customFormat="1" ht="56.25" x14ac:dyDescent="0.25">
      <c r="A675" s="18" t="s">
        <v>457</v>
      </c>
      <c r="B675" s="19" t="s">
        <v>458</v>
      </c>
      <c r="C675" s="164" t="s">
        <v>459</v>
      </c>
      <c r="D675" s="164"/>
      <c r="E675" s="164"/>
      <c r="F675" s="164"/>
      <c r="G675" s="164"/>
      <c r="H675" s="20" t="s">
        <v>283</v>
      </c>
      <c r="I675" s="21">
        <v>275.39999999999998</v>
      </c>
      <c r="J675" s="22">
        <v>1</v>
      </c>
      <c r="K675" s="51">
        <v>275.39999999999998</v>
      </c>
      <c r="L675" s="23"/>
      <c r="M675" s="21"/>
      <c r="N675" s="55">
        <v>120.99</v>
      </c>
      <c r="O675" s="21"/>
      <c r="P675" s="31">
        <v>33320.65</v>
      </c>
      <c r="HY675" s="17"/>
      <c r="HZ675" s="17" t="s">
        <v>459</v>
      </c>
      <c r="IA675" s="17" t="s">
        <v>4</v>
      </c>
      <c r="IB675" s="17" t="s">
        <v>4</v>
      </c>
      <c r="IC675" s="17" t="s">
        <v>4</v>
      </c>
      <c r="ID675" s="17" t="s">
        <v>4</v>
      </c>
      <c r="IG675" s="17"/>
      <c r="IH675" s="7"/>
      <c r="II675" s="17"/>
      <c r="IJ675" s="17"/>
      <c r="IK675" s="17"/>
      <c r="IM675" s="17"/>
    </row>
    <row r="676" spans="1:262" customFormat="1" ht="15" x14ac:dyDescent="0.25">
      <c r="A676" s="41"/>
      <c r="B676" s="42"/>
      <c r="C676" s="161" t="s">
        <v>362</v>
      </c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2"/>
      <c r="HY676" s="17"/>
      <c r="HZ676" s="17"/>
      <c r="IA676" s="17"/>
      <c r="IB676" s="17"/>
      <c r="IC676" s="17"/>
      <c r="ID676" s="17"/>
      <c r="IG676" s="17"/>
      <c r="IH676" s="7"/>
      <c r="II676" s="17"/>
      <c r="IJ676" s="17"/>
      <c r="IK676" s="17"/>
      <c r="IM676" s="17"/>
      <c r="IO676" s="3" t="s">
        <v>362</v>
      </c>
      <c r="IP676" s="3" t="s">
        <v>4</v>
      </c>
      <c r="IQ676" s="3" t="s">
        <v>4</v>
      </c>
      <c r="IR676" s="3" t="s">
        <v>4</v>
      </c>
      <c r="IS676" s="3" t="s">
        <v>4</v>
      </c>
      <c r="IT676" s="3" t="s">
        <v>4</v>
      </c>
      <c r="IU676" s="3" t="s">
        <v>4</v>
      </c>
      <c r="IV676" s="3" t="s">
        <v>4</v>
      </c>
      <c r="IW676" s="3" t="s">
        <v>4</v>
      </c>
      <c r="IX676" s="3" t="s">
        <v>4</v>
      </c>
      <c r="IY676" s="3" t="s">
        <v>4</v>
      </c>
      <c r="IZ676" s="3" t="s">
        <v>4</v>
      </c>
      <c r="JA676" s="3" t="s">
        <v>4</v>
      </c>
      <c r="JB676" s="3" t="s">
        <v>4</v>
      </c>
    </row>
    <row r="677" spans="1:262" customFormat="1" ht="15" x14ac:dyDescent="0.25">
      <c r="A677" s="26"/>
      <c r="B677" s="6"/>
      <c r="C677" s="161" t="s">
        <v>460</v>
      </c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2"/>
      <c r="HY677" s="17"/>
      <c r="HZ677" s="17"/>
      <c r="IA677" s="17"/>
      <c r="IB677" s="17"/>
      <c r="IC677" s="17"/>
      <c r="ID677" s="17"/>
      <c r="IE677" s="3" t="s">
        <v>460</v>
      </c>
      <c r="IG677" s="17"/>
      <c r="IH677" s="7"/>
      <c r="II677" s="17"/>
      <c r="IJ677" s="17"/>
      <c r="IK677" s="17"/>
      <c r="IM677" s="17"/>
    </row>
    <row r="678" spans="1:262" customFormat="1" ht="15" x14ac:dyDescent="0.25">
      <c r="A678" s="41"/>
      <c r="B678" s="42"/>
      <c r="C678" s="163" t="s">
        <v>75</v>
      </c>
      <c r="D678" s="163"/>
      <c r="E678" s="163"/>
      <c r="F678" s="163"/>
      <c r="G678" s="163"/>
      <c r="H678" s="20"/>
      <c r="I678" s="21"/>
      <c r="J678" s="21"/>
      <c r="K678" s="21"/>
      <c r="L678" s="23"/>
      <c r="M678" s="21"/>
      <c r="N678" s="23"/>
      <c r="O678" s="21"/>
      <c r="P678" s="31">
        <v>33320.65</v>
      </c>
      <c r="HY678" s="17"/>
      <c r="HZ678" s="17"/>
      <c r="IA678" s="17"/>
      <c r="IB678" s="17"/>
      <c r="IC678" s="17"/>
      <c r="ID678" s="17"/>
      <c r="IG678" s="17"/>
      <c r="IH678" s="7"/>
      <c r="II678" s="17" t="s">
        <v>75</v>
      </c>
      <c r="IJ678" s="17"/>
      <c r="IK678" s="17"/>
      <c r="IM678" s="17"/>
    </row>
    <row r="679" spans="1:262" customFormat="1" ht="0.75" customHeight="1" x14ac:dyDescent="0.25">
      <c r="A679" s="43"/>
      <c r="B679" s="44"/>
      <c r="C679" s="44"/>
      <c r="D679" s="44"/>
      <c r="E679" s="44"/>
      <c r="F679" s="44"/>
      <c r="G679" s="44"/>
      <c r="H679" s="45"/>
      <c r="I679" s="46"/>
      <c r="J679" s="46"/>
      <c r="K679" s="46"/>
      <c r="L679" s="47"/>
      <c r="M679" s="46"/>
      <c r="N679" s="47"/>
      <c r="O679" s="46"/>
      <c r="P679" s="48"/>
      <c r="HY679" s="17"/>
      <c r="HZ679" s="17"/>
      <c r="IA679" s="17"/>
      <c r="IB679" s="17"/>
      <c r="IC679" s="17"/>
      <c r="ID679" s="17"/>
      <c r="IG679" s="17"/>
      <c r="IH679" s="7"/>
      <c r="II679" s="17"/>
      <c r="IJ679" s="17"/>
      <c r="IK679" s="17"/>
      <c r="IM679" s="17"/>
    </row>
    <row r="680" spans="1:262" customFormat="1" ht="33.75" x14ac:dyDescent="0.25">
      <c r="A680" s="18" t="s">
        <v>461</v>
      </c>
      <c r="B680" s="19" t="s">
        <v>462</v>
      </c>
      <c r="C680" s="164" t="s">
        <v>463</v>
      </c>
      <c r="D680" s="164"/>
      <c r="E680" s="164"/>
      <c r="F680" s="164"/>
      <c r="G680" s="164"/>
      <c r="H680" s="20" t="s">
        <v>64</v>
      </c>
      <c r="I680" s="21">
        <v>6</v>
      </c>
      <c r="J680" s="22">
        <v>1</v>
      </c>
      <c r="K680" s="22">
        <v>6</v>
      </c>
      <c r="L680" s="23"/>
      <c r="M680" s="21"/>
      <c r="N680" s="53">
        <v>1854.59</v>
      </c>
      <c r="O680" s="21"/>
      <c r="P680" s="31">
        <v>11127.54</v>
      </c>
      <c r="HY680" s="17"/>
      <c r="HZ680" s="17" t="s">
        <v>463</v>
      </c>
      <c r="IA680" s="17" t="s">
        <v>4</v>
      </c>
      <c r="IB680" s="17" t="s">
        <v>4</v>
      </c>
      <c r="IC680" s="17" t="s">
        <v>4</v>
      </c>
      <c r="ID680" s="17" t="s">
        <v>4</v>
      </c>
      <c r="IG680" s="17"/>
      <c r="IH680" s="7"/>
      <c r="II680" s="17"/>
      <c r="IJ680" s="17"/>
      <c r="IK680" s="17"/>
      <c r="IM680" s="17"/>
    </row>
    <row r="681" spans="1:262" customFormat="1" ht="15" x14ac:dyDescent="0.25">
      <c r="A681" s="41"/>
      <c r="B681" s="42"/>
      <c r="C681" s="161" t="s">
        <v>362</v>
      </c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2"/>
      <c r="HY681" s="17"/>
      <c r="HZ681" s="17"/>
      <c r="IA681" s="17"/>
      <c r="IB681" s="17"/>
      <c r="IC681" s="17"/>
      <c r="ID681" s="17"/>
      <c r="IG681" s="17"/>
      <c r="IH681" s="7"/>
      <c r="II681" s="17"/>
      <c r="IJ681" s="17"/>
      <c r="IK681" s="17"/>
      <c r="IM681" s="17"/>
      <c r="IO681" s="3" t="s">
        <v>362</v>
      </c>
      <c r="IP681" s="3" t="s">
        <v>4</v>
      </c>
      <c r="IQ681" s="3" t="s">
        <v>4</v>
      </c>
      <c r="IR681" s="3" t="s">
        <v>4</v>
      </c>
      <c r="IS681" s="3" t="s">
        <v>4</v>
      </c>
      <c r="IT681" s="3" t="s">
        <v>4</v>
      </c>
      <c r="IU681" s="3" t="s">
        <v>4</v>
      </c>
      <c r="IV681" s="3" t="s">
        <v>4</v>
      </c>
      <c r="IW681" s="3" t="s">
        <v>4</v>
      </c>
      <c r="IX681" s="3" t="s">
        <v>4</v>
      </c>
      <c r="IY681" s="3" t="s">
        <v>4</v>
      </c>
      <c r="IZ681" s="3" t="s">
        <v>4</v>
      </c>
      <c r="JA681" s="3" t="s">
        <v>4</v>
      </c>
      <c r="JB681" s="3" t="s">
        <v>4</v>
      </c>
    </row>
    <row r="682" spans="1:262" customFormat="1" ht="15" x14ac:dyDescent="0.25">
      <c r="A682" s="41"/>
      <c r="B682" s="42"/>
      <c r="C682" s="163" t="s">
        <v>75</v>
      </c>
      <c r="D682" s="163"/>
      <c r="E682" s="163"/>
      <c r="F682" s="163"/>
      <c r="G682" s="163"/>
      <c r="H682" s="20"/>
      <c r="I682" s="21"/>
      <c r="J682" s="21"/>
      <c r="K682" s="21"/>
      <c r="L682" s="23"/>
      <c r="M682" s="21"/>
      <c r="N682" s="23"/>
      <c r="O682" s="21"/>
      <c r="P682" s="31">
        <v>11127.54</v>
      </c>
      <c r="HY682" s="17"/>
      <c r="HZ682" s="17"/>
      <c r="IA682" s="17"/>
      <c r="IB682" s="17"/>
      <c r="IC682" s="17"/>
      <c r="ID682" s="17"/>
      <c r="IG682" s="17"/>
      <c r="IH682" s="7"/>
      <c r="II682" s="17" t="s">
        <v>75</v>
      </c>
      <c r="IJ682" s="17"/>
      <c r="IK682" s="17"/>
      <c r="IM682" s="17"/>
    </row>
    <row r="683" spans="1:262" customFormat="1" ht="0.75" customHeight="1" x14ac:dyDescent="0.25">
      <c r="A683" s="43"/>
      <c r="B683" s="44"/>
      <c r="C683" s="44"/>
      <c r="D683" s="44"/>
      <c r="E683" s="44"/>
      <c r="F683" s="44"/>
      <c r="G683" s="44"/>
      <c r="H683" s="45"/>
      <c r="I683" s="46"/>
      <c r="J683" s="46"/>
      <c r="K683" s="46"/>
      <c r="L683" s="47"/>
      <c r="M683" s="46"/>
      <c r="N683" s="47"/>
      <c r="O683" s="46"/>
      <c r="P683" s="48"/>
      <c r="HY683" s="17"/>
      <c r="HZ683" s="17"/>
      <c r="IA683" s="17"/>
      <c r="IB683" s="17"/>
      <c r="IC683" s="17"/>
      <c r="ID683" s="17"/>
      <c r="IG683" s="17"/>
      <c r="IH683" s="7"/>
      <c r="II683" s="17"/>
      <c r="IJ683" s="17"/>
      <c r="IK683" s="17"/>
      <c r="IM683" s="17"/>
    </row>
    <row r="684" spans="1:262" customFormat="1" ht="33.75" x14ac:dyDescent="0.25">
      <c r="A684" s="18" t="s">
        <v>464</v>
      </c>
      <c r="B684" s="19" t="s">
        <v>465</v>
      </c>
      <c r="C684" s="164" t="s">
        <v>466</v>
      </c>
      <c r="D684" s="164"/>
      <c r="E684" s="164"/>
      <c r="F684" s="164"/>
      <c r="G684" s="164"/>
      <c r="H684" s="20" t="s">
        <v>64</v>
      </c>
      <c r="I684" s="21">
        <v>8</v>
      </c>
      <c r="J684" s="22">
        <v>1</v>
      </c>
      <c r="K684" s="22">
        <v>8</v>
      </c>
      <c r="L684" s="23"/>
      <c r="M684" s="21"/>
      <c r="N684" s="53">
        <v>9126.58</v>
      </c>
      <c r="O684" s="21"/>
      <c r="P684" s="31">
        <v>73012.639999999999</v>
      </c>
      <c r="HY684" s="17"/>
      <c r="HZ684" s="17" t="s">
        <v>466</v>
      </c>
      <c r="IA684" s="17" t="s">
        <v>4</v>
      </c>
      <c r="IB684" s="17" t="s">
        <v>4</v>
      </c>
      <c r="IC684" s="17" t="s">
        <v>4</v>
      </c>
      <c r="ID684" s="17" t="s">
        <v>4</v>
      </c>
      <c r="IG684" s="17"/>
      <c r="IH684" s="7"/>
      <c r="II684" s="17"/>
      <c r="IJ684" s="17"/>
      <c r="IK684" s="17"/>
      <c r="IM684" s="17"/>
    </row>
    <row r="685" spans="1:262" customFormat="1" ht="15" x14ac:dyDescent="0.25">
      <c r="A685" s="41"/>
      <c r="B685" s="42"/>
      <c r="C685" s="161" t="s">
        <v>362</v>
      </c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2"/>
      <c r="HY685" s="17"/>
      <c r="HZ685" s="17"/>
      <c r="IA685" s="17"/>
      <c r="IB685" s="17"/>
      <c r="IC685" s="17"/>
      <c r="ID685" s="17"/>
      <c r="IG685" s="17"/>
      <c r="IH685" s="7"/>
      <c r="II685" s="17"/>
      <c r="IJ685" s="17"/>
      <c r="IK685" s="17"/>
      <c r="IM685" s="17"/>
      <c r="IO685" s="3" t="s">
        <v>362</v>
      </c>
      <c r="IP685" s="3" t="s">
        <v>4</v>
      </c>
      <c r="IQ685" s="3" t="s">
        <v>4</v>
      </c>
      <c r="IR685" s="3" t="s">
        <v>4</v>
      </c>
      <c r="IS685" s="3" t="s">
        <v>4</v>
      </c>
      <c r="IT685" s="3" t="s">
        <v>4</v>
      </c>
      <c r="IU685" s="3" t="s">
        <v>4</v>
      </c>
      <c r="IV685" s="3" t="s">
        <v>4</v>
      </c>
      <c r="IW685" s="3" t="s">
        <v>4</v>
      </c>
      <c r="IX685" s="3" t="s">
        <v>4</v>
      </c>
      <c r="IY685" s="3" t="s">
        <v>4</v>
      </c>
      <c r="IZ685" s="3" t="s">
        <v>4</v>
      </c>
      <c r="JA685" s="3" t="s">
        <v>4</v>
      </c>
      <c r="JB685" s="3" t="s">
        <v>4</v>
      </c>
    </row>
    <row r="686" spans="1:262" customFormat="1" ht="15" x14ac:dyDescent="0.25">
      <c r="A686" s="41"/>
      <c r="B686" s="42"/>
      <c r="C686" s="163" t="s">
        <v>75</v>
      </c>
      <c r="D686" s="163"/>
      <c r="E686" s="163"/>
      <c r="F686" s="163"/>
      <c r="G686" s="163"/>
      <c r="H686" s="20"/>
      <c r="I686" s="21"/>
      <c r="J686" s="21"/>
      <c r="K686" s="21"/>
      <c r="L686" s="23"/>
      <c r="M686" s="21"/>
      <c r="N686" s="23"/>
      <c r="O686" s="21"/>
      <c r="P686" s="31">
        <v>73012.639999999999</v>
      </c>
      <c r="HY686" s="17"/>
      <c r="HZ686" s="17"/>
      <c r="IA686" s="17"/>
      <c r="IB686" s="17"/>
      <c r="IC686" s="17"/>
      <c r="ID686" s="17"/>
      <c r="IG686" s="17"/>
      <c r="IH686" s="7"/>
      <c r="II686" s="17" t="s">
        <v>75</v>
      </c>
      <c r="IJ686" s="17"/>
      <c r="IK686" s="17"/>
      <c r="IM686" s="17"/>
    </row>
    <row r="687" spans="1:262" customFormat="1" ht="0.75" customHeight="1" x14ac:dyDescent="0.25">
      <c r="A687" s="43"/>
      <c r="B687" s="44"/>
      <c r="C687" s="44"/>
      <c r="D687" s="44"/>
      <c r="E687" s="44"/>
      <c r="F687" s="44"/>
      <c r="G687" s="44"/>
      <c r="H687" s="45"/>
      <c r="I687" s="46"/>
      <c r="J687" s="46"/>
      <c r="K687" s="46"/>
      <c r="L687" s="47"/>
      <c r="M687" s="46"/>
      <c r="N687" s="47"/>
      <c r="O687" s="46"/>
      <c r="P687" s="48"/>
      <c r="HY687" s="17"/>
      <c r="HZ687" s="17"/>
      <c r="IA687" s="17"/>
      <c r="IB687" s="17"/>
      <c r="IC687" s="17"/>
      <c r="ID687" s="17"/>
      <c r="IG687" s="17"/>
      <c r="IH687" s="7"/>
      <c r="II687" s="17"/>
      <c r="IJ687" s="17"/>
      <c r="IK687" s="17"/>
      <c r="IM687" s="17"/>
    </row>
    <row r="688" spans="1:262" customFormat="1" ht="15" x14ac:dyDescent="0.25">
      <c r="A688" s="18" t="s">
        <v>467</v>
      </c>
      <c r="B688" s="19" t="s">
        <v>468</v>
      </c>
      <c r="C688" s="164" t="s">
        <v>469</v>
      </c>
      <c r="D688" s="164"/>
      <c r="E688" s="164"/>
      <c r="F688" s="164"/>
      <c r="G688" s="164"/>
      <c r="H688" s="20" t="s">
        <v>64</v>
      </c>
      <c r="I688" s="21">
        <v>88</v>
      </c>
      <c r="J688" s="22">
        <v>1</v>
      </c>
      <c r="K688" s="22">
        <v>88</v>
      </c>
      <c r="L688" s="23"/>
      <c r="M688" s="21"/>
      <c r="N688" s="24"/>
      <c r="O688" s="21"/>
      <c r="P688" s="25"/>
      <c r="HY688" s="17"/>
      <c r="HZ688" s="17" t="s">
        <v>469</v>
      </c>
      <c r="IA688" s="17" t="s">
        <v>4</v>
      </c>
      <c r="IB688" s="17" t="s">
        <v>4</v>
      </c>
      <c r="IC688" s="17" t="s">
        <v>4</v>
      </c>
      <c r="ID688" s="17" t="s">
        <v>4</v>
      </c>
      <c r="IG688" s="17"/>
      <c r="IH688" s="7"/>
      <c r="II688" s="17"/>
      <c r="IJ688" s="17"/>
      <c r="IK688" s="17"/>
      <c r="IM688" s="17"/>
    </row>
    <row r="689" spans="1:262" customFormat="1" ht="15" x14ac:dyDescent="0.25">
      <c r="A689" s="29"/>
      <c r="B689" s="28"/>
      <c r="C689" s="163" t="s">
        <v>68</v>
      </c>
      <c r="D689" s="163"/>
      <c r="E689" s="163"/>
      <c r="F689" s="163"/>
      <c r="G689" s="163"/>
      <c r="H689" s="20"/>
      <c r="I689" s="21"/>
      <c r="J689" s="21"/>
      <c r="K689" s="21"/>
      <c r="L689" s="23"/>
      <c r="M689" s="21"/>
      <c r="N689" s="30"/>
      <c r="O689" s="21"/>
      <c r="P689" s="31">
        <v>20742.84</v>
      </c>
      <c r="Q689" s="32"/>
      <c r="R689" s="32"/>
      <c r="HY689" s="17"/>
      <c r="HZ689" s="17"/>
      <c r="IA689" s="17"/>
      <c r="IB689" s="17"/>
      <c r="IC689" s="17"/>
      <c r="ID689" s="17"/>
      <c r="IG689" s="17" t="s">
        <v>68</v>
      </c>
      <c r="IH689" s="7"/>
      <c r="II689" s="17"/>
      <c r="IJ689" s="17"/>
      <c r="IK689" s="17"/>
      <c r="IM689" s="17"/>
    </row>
    <row r="690" spans="1:262" customFormat="1" ht="15" x14ac:dyDescent="0.25">
      <c r="A690" s="33"/>
      <c r="B690" s="34"/>
      <c r="C690" s="165" t="s">
        <v>69</v>
      </c>
      <c r="D690" s="165"/>
      <c r="E690" s="165"/>
      <c r="F690" s="165"/>
      <c r="G690" s="165"/>
      <c r="H690" s="35"/>
      <c r="I690" s="36"/>
      <c r="J690" s="36"/>
      <c r="K690" s="36"/>
      <c r="L690" s="37"/>
      <c r="M690" s="36"/>
      <c r="N690" s="37"/>
      <c r="O690" s="36"/>
      <c r="P690" s="38">
        <v>20512.36</v>
      </c>
      <c r="HY690" s="17"/>
      <c r="HZ690" s="17"/>
      <c r="IA690" s="17"/>
      <c r="IB690" s="17"/>
      <c r="IC690" s="17"/>
      <c r="ID690" s="17"/>
      <c r="IG690" s="17"/>
      <c r="IH690" s="7" t="s">
        <v>69</v>
      </c>
      <c r="II690" s="17"/>
      <c r="IJ690" s="17"/>
      <c r="IK690" s="17"/>
      <c r="IM690" s="17"/>
    </row>
    <row r="691" spans="1:262" customFormat="1" ht="15" x14ac:dyDescent="0.25">
      <c r="A691" s="33"/>
      <c r="B691" s="34" t="s">
        <v>70</v>
      </c>
      <c r="C691" s="165" t="s">
        <v>71</v>
      </c>
      <c r="D691" s="165"/>
      <c r="E691" s="165"/>
      <c r="F691" s="165"/>
      <c r="G691" s="165"/>
      <c r="H691" s="35" t="s">
        <v>72</v>
      </c>
      <c r="I691" s="39">
        <v>90</v>
      </c>
      <c r="J691" s="36"/>
      <c r="K691" s="39">
        <v>90</v>
      </c>
      <c r="L691" s="37"/>
      <c r="M691" s="36"/>
      <c r="N691" s="37"/>
      <c r="O691" s="36"/>
      <c r="P691" s="38">
        <v>18461.12</v>
      </c>
      <c r="HY691" s="17"/>
      <c r="HZ691" s="17"/>
      <c r="IA691" s="17"/>
      <c r="IB691" s="17"/>
      <c r="IC691" s="17"/>
      <c r="ID691" s="17"/>
      <c r="IG691" s="17"/>
      <c r="IH691" s="7" t="s">
        <v>71</v>
      </c>
      <c r="II691" s="17"/>
      <c r="IJ691" s="17"/>
      <c r="IK691" s="17"/>
      <c r="IM691" s="17"/>
    </row>
    <row r="692" spans="1:262" customFormat="1" ht="15" x14ac:dyDescent="0.25">
      <c r="A692" s="33"/>
      <c r="B692" s="34" t="s">
        <v>73</v>
      </c>
      <c r="C692" s="165" t="s">
        <v>74</v>
      </c>
      <c r="D692" s="165"/>
      <c r="E692" s="165"/>
      <c r="F692" s="165"/>
      <c r="G692" s="165"/>
      <c r="H692" s="35" t="s">
        <v>72</v>
      </c>
      <c r="I692" s="39">
        <v>46</v>
      </c>
      <c r="J692" s="36"/>
      <c r="K692" s="39">
        <v>46</v>
      </c>
      <c r="L692" s="37"/>
      <c r="M692" s="36"/>
      <c r="N692" s="37"/>
      <c r="O692" s="36"/>
      <c r="P692" s="38">
        <v>9435.69</v>
      </c>
      <c r="HY692" s="17"/>
      <c r="HZ692" s="17"/>
      <c r="IA692" s="17"/>
      <c r="IB692" s="17"/>
      <c r="IC692" s="17"/>
      <c r="ID692" s="17"/>
      <c r="IG692" s="17"/>
      <c r="IH692" s="7" t="s">
        <v>74</v>
      </c>
      <c r="II692" s="17"/>
      <c r="IJ692" s="17"/>
      <c r="IK692" s="17"/>
      <c r="IM692" s="17"/>
    </row>
    <row r="693" spans="1:262" customFormat="1" ht="15" x14ac:dyDescent="0.25">
      <c r="A693" s="41"/>
      <c r="B693" s="42"/>
      <c r="C693" s="163" t="s">
        <v>75</v>
      </c>
      <c r="D693" s="163"/>
      <c r="E693" s="163"/>
      <c r="F693" s="163"/>
      <c r="G693" s="163"/>
      <c r="H693" s="20"/>
      <c r="I693" s="21"/>
      <c r="J693" s="21"/>
      <c r="K693" s="21"/>
      <c r="L693" s="23"/>
      <c r="M693" s="21"/>
      <c r="N693" s="49">
        <v>557.39</v>
      </c>
      <c r="O693" s="21"/>
      <c r="P693" s="31">
        <v>49049.9</v>
      </c>
      <c r="HY693" s="17"/>
      <c r="HZ693" s="17"/>
      <c r="IA693" s="17"/>
      <c r="IB693" s="17"/>
      <c r="IC693" s="17"/>
      <c r="ID693" s="17"/>
      <c r="IG693" s="17"/>
      <c r="IH693" s="7"/>
      <c r="II693" s="17" t="s">
        <v>75</v>
      </c>
      <c r="IJ693" s="17"/>
      <c r="IK693" s="17"/>
      <c r="IM693" s="17"/>
    </row>
    <row r="694" spans="1:262" customFormat="1" ht="0.75" customHeight="1" x14ac:dyDescent="0.25">
      <c r="A694" s="43"/>
      <c r="B694" s="44"/>
      <c r="C694" s="44"/>
      <c r="D694" s="44"/>
      <c r="E694" s="44"/>
      <c r="F694" s="44"/>
      <c r="G694" s="44"/>
      <c r="H694" s="45"/>
      <c r="I694" s="46"/>
      <c r="J694" s="46"/>
      <c r="K694" s="46"/>
      <c r="L694" s="47"/>
      <c r="M694" s="46"/>
      <c r="N694" s="47"/>
      <c r="O694" s="46"/>
      <c r="P694" s="48"/>
      <c r="HY694" s="17"/>
      <c r="HZ694" s="17"/>
      <c r="IA694" s="17"/>
      <c r="IB694" s="17"/>
      <c r="IC694" s="17"/>
      <c r="ID694" s="17"/>
      <c r="IG694" s="17"/>
      <c r="IH694" s="7"/>
      <c r="II694" s="17"/>
      <c r="IJ694" s="17"/>
      <c r="IK694" s="17"/>
      <c r="IM694" s="17"/>
    </row>
    <row r="695" spans="1:262" customFormat="1" ht="33.75" x14ac:dyDescent="0.25">
      <c r="A695" s="18" t="s">
        <v>470</v>
      </c>
      <c r="B695" s="19" t="s">
        <v>471</v>
      </c>
      <c r="C695" s="164" t="s">
        <v>472</v>
      </c>
      <c r="D695" s="164"/>
      <c r="E695" s="164"/>
      <c r="F695" s="164"/>
      <c r="G695" s="164"/>
      <c r="H695" s="20" t="s">
        <v>64</v>
      </c>
      <c r="I695" s="21">
        <v>88</v>
      </c>
      <c r="J695" s="22">
        <v>1</v>
      </c>
      <c r="K695" s="22">
        <v>88</v>
      </c>
      <c r="L695" s="23"/>
      <c r="M695" s="21"/>
      <c r="N695" s="55">
        <v>435.88</v>
      </c>
      <c r="O695" s="21"/>
      <c r="P695" s="31">
        <v>38357.440000000002</v>
      </c>
      <c r="HY695" s="17"/>
      <c r="HZ695" s="17" t="s">
        <v>472</v>
      </c>
      <c r="IA695" s="17" t="s">
        <v>4</v>
      </c>
      <c r="IB695" s="17" t="s">
        <v>4</v>
      </c>
      <c r="IC695" s="17" t="s">
        <v>4</v>
      </c>
      <c r="ID695" s="17" t="s">
        <v>4</v>
      </c>
      <c r="IG695" s="17"/>
      <c r="IH695" s="7"/>
      <c r="II695" s="17"/>
      <c r="IJ695" s="17"/>
      <c r="IK695" s="17"/>
      <c r="IM695" s="17"/>
    </row>
    <row r="696" spans="1:262" customFormat="1" ht="15" x14ac:dyDescent="0.25">
      <c r="A696" s="41"/>
      <c r="B696" s="42"/>
      <c r="C696" s="161" t="s">
        <v>362</v>
      </c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2"/>
      <c r="HY696" s="17"/>
      <c r="HZ696" s="17"/>
      <c r="IA696" s="17"/>
      <c r="IB696" s="17"/>
      <c r="IC696" s="17"/>
      <c r="ID696" s="17"/>
      <c r="IG696" s="17"/>
      <c r="IH696" s="7"/>
      <c r="II696" s="17"/>
      <c r="IJ696" s="17"/>
      <c r="IK696" s="17"/>
      <c r="IM696" s="17"/>
      <c r="IO696" s="3" t="s">
        <v>362</v>
      </c>
      <c r="IP696" s="3" t="s">
        <v>4</v>
      </c>
      <c r="IQ696" s="3" t="s">
        <v>4</v>
      </c>
      <c r="IR696" s="3" t="s">
        <v>4</v>
      </c>
      <c r="IS696" s="3" t="s">
        <v>4</v>
      </c>
      <c r="IT696" s="3" t="s">
        <v>4</v>
      </c>
      <c r="IU696" s="3" t="s">
        <v>4</v>
      </c>
      <c r="IV696" s="3" t="s">
        <v>4</v>
      </c>
      <c r="IW696" s="3" t="s">
        <v>4</v>
      </c>
      <c r="IX696" s="3" t="s">
        <v>4</v>
      </c>
      <c r="IY696" s="3" t="s">
        <v>4</v>
      </c>
      <c r="IZ696" s="3" t="s">
        <v>4</v>
      </c>
      <c r="JA696" s="3" t="s">
        <v>4</v>
      </c>
      <c r="JB696" s="3" t="s">
        <v>4</v>
      </c>
    </row>
    <row r="697" spans="1:262" customFormat="1" ht="15" x14ac:dyDescent="0.25">
      <c r="A697" s="41"/>
      <c r="B697" s="42"/>
      <c r="C697" s="163" t="s">
        <v>75</v>
      </c>
      <c r="D697" s="163"/>
      <c r="E697" s="163"/>
      <c r="F697" s="163"/>
      <c r="G697" s="163"/>
      <c r="H697" s="20"/>
      <c r="I697" s="21"/>
      <c r="J697" s="21"/>
      <c r="K697" s="21"/>
      <c r="L697" s="23"/>
      <c r="M697" s="21"/>
      <c r="N697" s="23"/>
      <c r="O697" s="21"/>
      <c r="P697" s="31">
        <v>38357.440000000002</v>
      </c>
      <c r="HY697" s="17"/>
      <c r="HZ697" s="17"/>
      <c r="IA697" s="17"/>
      <c r="IB697" s="17"/>
      <c r="IC697" s="17"/>
      <c r="ID697" s="17"/>
      <c r="IG697" s="17"/>
      <c r="IH697" s="7"/>
      <c r="II697" s="17" t="s">
        <v>75</v>
      </c>
      <c r="IJ697" s="17"/>
      <c r="IK697" s="17"/>
      <c r="IM697" s="17"/>
    </row>
    <row r="698" spans="1:262" customFormat="1" ht="0.75" customHeight="1" x14ac:dyDescent="0.25">
      <c r="A698" s="43"/>
      <c r="B698" s="44"/>
      <c r="C698" s="44"/>
      <c r="D698" s="44"/>
      <c r="E698" s="44"/>
      <c r="F698" s="44"/>
      <c r="G698" s="44"/>
      <c r="H698" s="45"/>
      <c r="I698" s="46"/>
      <c r="J698" s="46"/>
      <c r="K698" s="46"/>
      <c r="L698" s="47"/>
      <c r="M698" s="46"/>
      <c r="N698" s="47"/>
      <c r="O698" s="46"/>
      <c r="P698" s="48"/>
      <c r="HY698" s="17"/>
      <c r="HZ698" s="17"/>
      <c r="IA698" s="17"/>
      <c r="IB698" s="17"/>
      <c r="IC698" s="17"/>
      <c r="ID698" s="17"/>
      <c r="IG698" s="17"/>
      <c r="IH698" s="7"/>
      <c r="II698" s="17"/>
      <c r="IJ698" s="17"/>
      <c r="IK698" s="17"/>
      <c r="IM698" s="17"/>
    </row>
    <row r="699" spans="1:262" customFormat="1" ht="15" x14ac:dyDescent="0.25">
      <c r="A699" s="166" t="s">
        <v>473</v>
      </c>
      <c r="B699" s="167"/>
      <c r="C699" s="167"/>
      <c r="D699" s="167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8"/>
      <c r="HY699" s="17"/>
      <c r="HZ699" s="17"/>
      <c r="IA699" s="17"/>
      <c r="IB699" s="17"/>
      <c r="IC699" s="17"/>
      <c r="ID699" s="17"/>
      <c r="IG699" s="17"/>
      <c r="IH699" s="7"/>
      <c r="II699" s="17"/>
      <c r="IJ699" s="17" t="s">
        <v>473</v>
      </c>
      <c r="IK699" s="17"/>
      <c r="IM699" s="17"/>
    </row>
    <row r="700" spans="1:262" customFormat="1" ht="15" x14ac:dyDescent="0.25">
      <c r="A700" s="18" t="s">
        <v>474</v>
      </c>
      <c r="B700" s="19" t="s">
        <v>356</v>
      </c>
      <c r="C700" s="164" t="s">
        <v>357</v>
      </c>
      <c r="D700" s="164"/>
      <c r="E700" s="164"/>
      <c r="F700" s="164"/>
      <c r="G700" s="164"/>
      <c r="H700" s="20" t="s">
        <v>121</v>
      </c>
      <c r="I700" s="21">
        <v>0.1</v>
      </c>
      <c r="J700" s="22">
        <v>1</v>
      </c>
      <c r="K700" s="51">
        <v>0.1</v>
      </c>
      <c r="L700" s="23"/>
      <c r="M700" s="21"/>
      <c r="N700" s="24"/>
      <c r="O700" s="21"/>
      <c r="P700" s="25"/>
      <c r="HY700" s="17"/>
      <c r="HZ700" s="17" t="s">
        <v>357</v>
      </c>
      <c r="IA700" s="17" t="s">
        <v>4</v>
      </c>
      <c r="IB700" s="17" t="s">
        <v>4</v>
      </c>
      <c r="IC700" s="17" t="s">
        <v>4</v>
      </c>
      <c r="ID700" s="17" t="s">
        <v>4</v>
      </c>
      <c r="IG700" s="17"/>
      <c r="IH700" s="7"/>
      <c r="II700" s="17"/>
      <c r="IJ700" s="17"/>
      <c r="IK700" s="17"/>
      <c r="IM700" s="17"/>
    </row>
    <row r="701" spans="1:262" customFormat="1" ht="15" x14ac:dyDescent="0.25">
      <c r="A701" s="26"/>
      <c r="B701" s="6"/>
      <c r="C701" s="161" t="s">
        <v>475</v>
      </c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2"/>
      <c r="HY701" s="17"/>
      <c r="HZ701" s="17"/>
      <c r="IA701" s="17"/>
      <c r="IB701" s="17"/>
      <c r="IC701" s="17"/>
      <c r="ID701" s="17"/>
      <c r="IE701" s="3" t="s">
        <v>475</v>
      </c>
      <c r="IG701" s="17"/>
      <c r="IH701" s="7"/>
      <c r="II701" s="17"/>
      <c r="IJ701" s="17"/>
      <c r="IK701" s="17"/>
      <c r="IM701" s="17"/>
    </row>
    <row r="702" spans="1:262" customFormat="1" ht="15" x14ac:dyDescent="0.25">
      <c r="A702" s="29"/>
      <c r="B702" s="28"/>
      <c r="C702" s="163" t="s">
        <v>68</v>
      </c>
      <c r="D702" s="163"/>
      <c r="E702" s="163"/>
      <c r="F702" s="163"/>
      <c r="G702" s="163"/>
      <c r="H702" s="20"/>
      <c r="I702" s="21"/>
      <c r="J702" s="21"/>
      <c r="K702" s="21"/>
      <c r="L702" s="23"/>
      <c r="M702" s="21"/>
      <c r="N702" s="30"/>
      <c r="O702" s="21"/>
      <c r="P702" s="31">
        <v>1536.79</v>
      </c>
      <c r="Q702" s="32"/>
      <c r="R702" s="32"/>
      <c r="HY702" s="17"/>
      <c r="HZ702" s="17"/>
      <c r="IA702" s="17"/>
      <c r="IB702" s="17"/>
      <c r="IC702" s="17"/>
      <c r="ID702" s="17"/>
      <c r="IG702" s="17" t="s">
        <v>68</v>
      </c>
      <c r="IH702" s="7"/>
      <c r="II702" s="17"/>
      <c r="IJ702" s="17"/>
      <c r="IK702" s="17"/>
      <c r="IM702" s="17"/>
    </row>
    <row r="703" spans="1:262" customFormat="1" ht="15" x14ac:dyDescent="0.25">
      <c r="A703" s="33"/>
      <c r="B703" s="34"/>
      <c r="C703" s="165" t="s">
        <v>69</v>
      </c>
      <c r="D703" s="165"/>
      <c r="E703" s="165"/>
      <c r="F703" s="165"/>
      <c r="G703" s="165"/>
      <c r="H703" s="35"/>
      <c r="I703" s="36"/>
      <c r="J703" s="36"/>
      <c r="K703" s="36"/>
      <c r="L703" s="37"/>
      <c r="M703" s="36"/>
      <c r="N703" s="37"/>
      <c r="O703" s="36"/>
      <c r="P703" s="38">
        <v>1361.5</v>
      </c>
      <c r="HY703" s="17"/>
      <c r="HZ703" s="17"/>
      <c r="IA703" s="17"/>
      <c r="IB703" s="17"/>
      <c r="IC703" s="17"/>
      <c r="ID703" s="17"/>
      <c r="IG703" s="17"/>
      <c r="IH703" s="7" t="s">
        <v>69</v>
      </c>
      <c r="II703" s="17"/>
      <c r="IJ703" s="17"/>
      <c r="IK703" s="17"/>
      <c r="IM703" s="17"/>
    </row>
    <row r="704" spans="1:262" customFormat="1" ht="15" x14ac:dyDescent="0.25">
      <c r="A704" s="33"/>
      <c r="B704" s="34" t="s">
        <v>89</v>
      </c>
      <c r="C704" s="165" t="s">
        <v>90</v>
      </c>
      <c r="D704" s="165"/>
      <c r="E704" s="165"/>
      <c r="F704" s="165"/>
      <c r="G704" s="165"/>
      <c r="H704" s="35" t="s">
        <v>72</v>
      </c>
      <c r="I704" s="39">
        <v>97</v>
      </c>
      <c r="J704" s="36"/>
      <c r="K704" s="39">
        <v>97</v>
      </c>
      <c r="L704" s="37"/>
      <c r="M704" s="36"/>
      <c r="N704" s="37"/>
      <c r="O704" s="36"/>
      <c r="P704" s="38">
        <v>1320.66</v>
      </c>
      <c r="HY704" s="17"/>
      <c r="HZ704" s="17"/>
      <c r="IA704" s="17"/>
      <c r="IB704" s="17"/>
      <c r="IC704" s="17"/>
      <c r="ID704" s="17"/>
      <c r="IG704" s="17"/>
      <c r="IH704" s="7" t="s">
        <v>90</v>
      </c>
      <c r="II704" s="17"/>
      <c r="IJ704" s="17"/>
      <c r="IK704" s="17"/>
      <c r="IM704" s="17"/>
    </row>
    <row r="705" spans="1:262" customFormat="1" ht="15" x14ac:dyDescent="0.25">
      <c r="A705" s="33"/>
      <c r="B705" s="34" t="s">
        <v>91</v>
      </c>
      <c r="C705" s="165" t="s">
        <v>92</v>
      </c>
      <c r="D705" s="165"/>
      <c r="E705" s="165"/>
      <c r="F705" s="165"/>
      <c r="G705" s="165"/>
      <c r="H705" s="35" t="s">
        <v>72</v>
      </c>
      <c r="I705" s="39">
        <v>51</v>
      </c>
      <c r="J705" s="36"/>
      <c r="K705" s="39">
        <v>51</v>
      </c>
      <c r="L705" s="37"/>
      <c r="M705" s="36"/>
      <c r="N705" s="37"/>
      <c r="O705" s="36"/>
      <c r="P705" s="40">
        <v>694.37</v>
      </c>
      <c r="HY705" s="17"/>
      <c r="HZ705" s="17"/>
      <c r="IA705" s="17"/>
      <c r="IB705" s="17"/>
      <c r="IC705" s="17"/>
      <c r="ID705" s="17"/>
      <c r="IG705" s="17"/>
      <c r="IH705" s="7" t="s">
        <v>92</v>
      </c>
      <c r="II705" s="17"/>
      <c r="IJ705" s="17"/>
      <c r="IK705" s="17"/>
      <c r="IM705" s="17"/>
    </row>
    <row r="706" spans="1:262" customFormat="1" ht="15" x14ac:dyDescent="0.25">
      <c r="A706" s="41"/>
      <c r="B706" s="42"/>
      <c r="C706" s="163" t="s">
        <v>75</v>
      </c>
      <c r="D706" s="163"/>
      <c r="E706" s="163"/>
      <c r="F706" s="163"/>
      <c r="G706" s="163"/>
      <c r="H706" s="20"/>
      <c r="I706" s="21"/>
      <c r="J706" s="21"/>
      <c r="K706" s="21"/>
      <c r="L706" s="23"/>
      <c r="M706" s="21"/>
      <c r="N706" s="30">
        <v>35788.300000000003</v>
      </c>
      <c r="O706" s="21"/>
      <c r="P706" s="31">
        <v>3578.83</v>
      </c>
      <c r="HY706" s="17"/>
      <c r="HZ706" s="17"/>
      <c r="IA706" s="17"/>
      <c r="IB706" s="17"/>
      <c r="IC706" s="17"/>
      <c r="ID706" s="17"/>
      <c r="IG706" s="17"/>
      <c r="IH706" s="7"/>
      <c r="II706" s="17" t="s">
        <v>75</v>
      </c>
      <c r="IJ706" s="17"/>
      <c r="IK706" s="17"/>
      <c r="IM706" s="17"/>
    </row>
    <row r="707" spans="1:262" customFormat="1" ht="0.75" customHeight="1" x14ac:dyDescent="0.25">
      <c r="A707" s="43"/>
      <c r="B707" s="44"/>
      <c r="C707" s="44"/>
      <c r="D707" s="44"/>
      <c r="E707" s="44"/>
      <c r="F707" s="44"/>
      <c r="G707" s="44"/>
      <c r="H707" s="45"/>
      <c r="I707" s="46"/>
      <c r="J707" s="46"/>
      <c r="K707" s="46"/>
      <c r="L707" s="47"/>
      <c r="M707" s="46"/>
      <c r="N707" s="47"/>
      <c r="O707" s="46"/>
      <c r="P707" s="48"/>
      <c r="HY707" s="17"/>
      <c r="HZ707" s="17"/>
      <c r="IA707" s="17"/>
      <c r="IB707" s="17"/>
      <c r="IC707" s="17"/>
      <c r="ID707" s="17"/>
      <c r="IG707" s="17"/>
      <c r="IH707" s="7"/>
      <c r="II707" s="17"/>
      <c r="IJ707" s="17"/>
      <c r="IK707" s="17"/>
      <c r="IM707" s="17"/>
    </row>
    <row r="708" spans="1:262" customFormat="1" ht="34.5" x14ac:dyDescent="0.25">
      <c r="A708" s="18" t="s">
        <v>476</v>
      </c>
      <c r="B708" s="19" t="s">
        <v>360</v>
      </c>
      <c r="C708" s="164" t="s">
        <v>361</v>
      </c>
      <c r="D708" s="164"/>
      <c r="E708" s="164"/>
      <c r="F708" s="164"/>
      <c r="G708" s="164"/>
      <c r="H708" s="20" t="s">
        <v>87</v>
      </c>
      <c r="I708" s="21">
        <v>-0.04</v>
      </c>
      <c r="J708" s="22">
        <v>1</v>
      </c>
      <c r="K708" s="50">
        <v>-0.04</v>
      </c>
      <c r="L708" s="49">
        <v>18.54</v>
      </c>
      <c r="M708" s="50">
        <v>1.29</v>
      </c>
      <c r="N708" s="55">
        <v>23.92</v>
      </c>
      <c r="O708" s="21"/>
      <c r="P708" s="54">
        <v>-0.96</v>
      </c>
      <c r="HY708" s="17"/>
      <c r="HZ708" s="17" t="s">
        <v>361</v>
      </c>
      <c r="IA708" s="17" t="s">
        <v>4</v>
      </c>
      <c r="IB708" s="17" t="s">
        <v>4</v>
      </c>
      <c r="IC708" s="17" t="s">
        <v>4</v>
      </c>
      <c r="ID708" s="17" t="s">
        <v>4</v>
      </c>
      <c r="IG708" s="17"/>
      <c r="IH708" s="7"/>
      <c r="II708" s="17"/>
      <c r="IJ708" s="17"/>
      <c r="IK708" s="17"/>
      <c r="IM708" s="17"/>
    </row>
    <row r="709" spans="1:262" customFormat="1" ht="15" x14ac:dyDescent="0.25">
      <c r="A709" s="41"/>
      <c r="B709" s="42"/>
      <c r="C709" s="161" t="s">
        <v>362</v>
      </c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2"/>
      <c r="HY709" s="17"/>
      <c r="HZ709" s="17"/>
      <c r="IA709" s="17"/>
      <c r="IB709" s="17"/>
      <c r="IC709" s="17"/>
      <c r="ID709" s="17"/>
      <c r="IG709" s="17"/>
      <c r="IH709" s="7"/>
      <c r="II709" s="17"/>
      <c r="IJ709" s="17"/>
      <c r="IK709" s="17"/>
      <c r="IM709" s="17"/>
      <c r="IO709" s="3" t="s">
        <v>362</v>
      </c>
      <c r="IP709" s="3" t="s">
        <v>4</v>
      </c>
      <c r="IQ709" s="3" t="s">
        <v>4</v>
      </c>
      <c r="IR709" s="3" t="s">
        <v>4</v>
      </c>
      <c r="IS709" s="3" t="s">
        <v>4</v>
      </c>
      <c r="IT709" s="3" t="s">
        <v>4</v>
      </c>
      <c r="IU709" s="3" t="s">
        <v>4</v>
      </c>
      <c r="IV709" s="3" t="s">
        <v>4</v>
      </c>
      <c r="IW709" s="3" t="s">
        <v>4</v>
      </c>
      <c r="IX709" s="3" t="s">
        <v>4</v>
      </c>
      <c r="IY709" s="3" t="s">
        <v>4</v>
      </c>
      <c r="IZ709" s="3" t="s">
        <v>4</v>
      </c>
      <c r="JA709" s="3" t="s">
        <v>4</v>
      </c>
      <c r="JB709" s="3" t="s">
        <v>4</v>
      </c>
    </row>
    <row r="710" spans="1:262" customFormat="1" ht="15" x14ac:dyDescent="0.25">
      <c r="A710" s="41"/>
      <c r="B710" s="42"/>
      <c r="C710" s="163" t="s">
        <v>75</v>
      </c>
      <c r="D710" s="163"/>
      <c r="E710" s="163"/>
      <c r="F710" s="163"/>
      <c r="G710" s="163"/>
      <c r="H710" s="20"/>
      <c r="I710" s="21"/>
      <c r="J710" s="21"/>
      <c r="K710" s="21"/>
      <c r="L710" s="23"/>
      <c r="M710" s="21"/>
      <c r="N710" s="23"/>
      <c r="O710" s="21"/>
      <c r="P710" s="54">
        <v>-0.96</v>
      </c>
      <c r="HY710" s="17"/>
      <c r="HZ710" s="17"/>
      <c r="IA710" s="17"/>
      <c r="IB710" s="17"/>
      <c r="IC710" s="17"/>
      <c r="ID710" s="17"/>
      <c r="IG710" s="17"/>
      <c r="IH710" s="7"/>
      <c r="II710" s="17" t="s">
        <v>75</v>
      </c>
      <c r="IJ710" s="17"/>
      <c r="IK710" s="17"/>
      <c r="IM710" s="17"/>
    </row>
    <row r="711" spans="1:262" customFormat="1" ht="0.75" customHeight="1" x14ac:dyDescent="0.25">
      <c r="A711" s="43"/>
      <c r="B711" s="44"/>
      <c r="C711" s="44"/>
      <c r="D711" s="44"/>
      <c r="E711" s="44"/>
      <c r="F711" s="44"/>
      <c r="G711" s="44"/>
      <c r="H711" s="45"/>
      <c r="I711" s="46"/>
      <c r="J711" s="46"/>
      <c r="K711" s="46"/>
      <c r="L711" s="47"/>
      <c r="M711" s="46"/>
      <c r="N711" s="47"/>
      <c r="O711" s="46"/>
      <c r="P711" s="48"/>
      <c r="HY711" s="17"/>
      <c r="HZ711" s="17"/>
      <c r="IA711" s="17"/>
      <c r="IB711" s="17"/>
      <c r="IC711" s="17"/>
      <c r="ID711" s="17"/>
      <c r="IG711" s="17"/>
      <c r="IH711" s="7"/>
      <c r="II711" s="17"/>
      <c r="IJ711" s="17"/>
      <c r="IK711" s="17"/>
      <c r="IM711" s="17"/>
    </row>
    <row r="712" spans="1:262" customFormat="1" ht="15" x14ac:dyDescent="0.25">
      <c r="A712" s="18" t="s">
        <v>477</v>
      </c>
      <c r="B712" s="19" t="s">
        <v>364</v>
      </c>
      <c r="C712" s="164" t="s">
        <v>365</v>
      </c>
      <c r="D712" s="164"/>
      <c r="E712" s="164"/>
      <c r="F712" s="164"/>
      <c r="G712" s="164"/>
      <c r="H712" s="20" t="s">
        <v>87</v>
      </c>
      <c r="I712" s="21">
        <v>-0.04</v>
      </c>
      <c r="J712" s="22">
        <v>1</v>
      </c>
      <c r="K712" s="50">
        <v>-0.04</v>
      </c>
      <c r="L712" s="49">
        <v>41.71</v>
      </c>
      <c r="M712" s="50">
        <v>1.29</v>
      </c>
      <c r="N712" s="55">
        <v>53.81</v>
      </c>
      <c r="O712" s="21"/>
      <c r="P712" s="54">
        <v>-2.15</v>
      </c>
      <c r="HY712" s="17"/>
      <c r="HZ712" s="17" t="s">
        <v>365</v>
      </c>
      <c r="IA712" s="17" t="s">
        <v>4</v>
      </c>
      <c r="IB712" s="17" t="s">
        <v>4</v>
      </c>
      <c r="IC712" s="17" t="s">
        <v>4</v>
      </c>
      <c r="ID712" s="17" t="s">
        <v>4</v>
      </c>
      <c r="IG712" s="17"/>
      <c r="IH712" s="7"/>
      <c r="II712" s="17"/>
      <c r="IJ712" s="17"/>
      <c r="IK712" s="17"/>
      <c r="IM712" s="17"/>
    </row>
    <row r="713" spans="1:262" customFormat="1" ht="15" x14ac:dyDescent="0.25">
      <c r="A713" s="41"/>
      <c r="B713" s="42"/>
      <c r="C713" s="161" t="s">
        <v>362</v>
      </c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2"/>
      <c r="HY713" s="17"/>
      <c r="HZ713" s="17"/>
      <c r="IA713" s="17"/>
      <c r="IB713" s="17"/>
      <c r="IC713" s="17"/>
      <c r="ID713" s="17"/>
      <c r="IG713" s="17"/>
      <c r="IH713" s="7"/>
      <c r="II713" s="17"/>
      <c r="IJ713" s="17"/>
      <c r="IK713" s="17"/>
      <c r="IM713" s="17"/>
      <c r="IO713" s="3" t="s">
        <v>362</v>
      </c>
      <c r="IP713" s="3" t="s">
        <v>4</v>
      </c>
      <c r="IQ713" s="3" t="s">
        <v>4</v>
      </c>
      <c r="IR713" s="3" t="s">
        <v>4</v>
      </c>
      <c r="IS713" s="3" t="s">
        <v>4</v>
      </c>
      <c r="IT713" s="3" t="s">
        <v>4</v>
      </c>
      <c r="IU713" s="3" t="s">
        <v>4</v>
      </c>
      <c r="IV713" s="3" t="s">
        <v>4</v>
      </c>
      <c r="IW713" s="3" t="s">
        <v>4</v>
      </c>
      <c r="IX713" s="3" t="s">
        <v>4</v>
      </c>
      <c r="IY713" s="3" t="s">
        <v>4</v>
      </c>
      <c r="IZ713" s="3" t="s">
        <v>4</v>
      </c>
      <c r="JA713" s="3" t="s">
        <v>4</v>
      </c>
      <c r="JB713" s="3" t="s">
        <v>4</v>
      </c>
    </row>
    <row r="714" spans="1:262" customFormat="1" ht="15" x14ac:dyDescent="0.25">
      <c r="A714" s="41"/>
      <c r="B714" s="42"/>
      <c r="C714" s="163" t="s">
        <v>75</v>
      </c>
      <c r="D714" s="163"/>
      <c r="E714" s="163"/>
      <c r="F714" s="163"/>
      <c r="G714" s="163"/>
      <c r="H714" s="20"/>
      <c r="I714" s="21"/>
      <c r="J714" s="21"/>
      <c r="K714" s="21"/>
      <c r="L714" s="23"/>
      <c r="M714" s="21"/>
      <c r="N714" s="23"/>
      <c r="O714" s="21"/>
      <c r="P714" s="54">
        <v>-2.15</v>
      </c>
      <c r="HY714" s="17"/>
      <c r="HZ714" s="17"/>
      <c r="IA714" s="17"/>
      <c r="IB714" s="17"/>
      <c r="IC714" s="17"/>
      <c r="ID714" s="17"/>
      <c r="IG714" s="17"/>
      <c r="IH714" s="7"/>
      <c r="II714" s="17" t="s">
        <v>75</v>
      </c>
      <c r="IJ714" s="17"/>
      <c r="IK714" s="17"/>
      <c r="IM714" s="17"/>
    </row>
    <row r="715" spans="1:262" customFormat="1" ht="0.75" customHeight="1" x14ac:dyDescent="0.25">
      <c r="A715" s="43"/>
      <c r="B715" s="44"/>
      <c r="C715" s="44"/>
      <c r="D715" s="44"/>
      <c r="E715" s="44"/>
      <c r="F715" s="44"/>
      <c r="G715" s="44"/>
      <c r="H715" s="45"/>
      <c r="I715" s="46"/>
      <c r="J715" s="46"/>
      <c r="K715" s="46"/>
      <c r="L715" s="47"/>
      <c r="M715" s="46"/>
      <c r="N715" s="47"/>
      <c r="O715" s="46"/>
      <c r="P715" s="48"/>
      <c r="HY715" s="17"/>
      <c r="HZ715" s="17"/>
      <c r="IA715" s="17"/>
      <c r="IB715" s="17"/>
      <c r="IC715" s="17"/>
      <c r="ID715" s="17"/>
      <c r="IG715" s="17"/>
      <c r="IH715" s="7"/>
      <c r="II715" s="17"/>
      <c r="IJ715" s="17"/>
      <c r="IK715" s="17"/>
      <c r="IM715" s="17"/>
    </row>
    <row r="716" spans="1:262" customFormat="1" ht="33.75" x14ac:dyDescent="0.25">
      <c r="A716" s="18" t="s">
        <v>478</v>
      </c>
      <c r="B716" s="19" t="s">
        <v>370</v>
      </c>
      <c r="C716" s="164" t="s">
        <v>371</v>
      </c>
      <c r="D716" s="164"/>
      <c r="E716" s="164"/>
      <c r="F716" s="164"/>
      <c r="G716" s="164"/>
      <c r="H716" s="20" t="s">
        <v>283</v>
      </c>
      <c r="I716" s="21">
        <v>10</v>
      </c>
      <c r="J716" s="22">
        <v>1</v>
      </c>
      <c r="K716" s="22">
        <v>10</v>
      </c>
      <c r="L716" s="23"/>
      <c r="M716" s="21"/>
      <c r="N716" s="55">
        <v>599.25</v>
      </c>
      <c r="O716" s="21"/>
      <c r="P716" s="31">
        <v>5992.5</v>
      </c>
      <c r="HY716" s="17"/>
      <c r="HZ716" s="17" t="s">
        <v>371</v>
      </c>
      <c r="IA716" s="17" t="s">
        <v>4</v>
      </c>
      <c r="IB716" s="17" t="s">
        <v>4</v>
      </c>
      <c r="IC716" s="17" t="s">
        <v>4</v>
      </c>
      <c r="ID716" s="17" t="s">
        <v>4</v>
      </c>
      <c r="IG716" s="17"/>
      <c r="IH716" s="7"/>
      <c r="II716" s="17"/>
      <c r="IJ716" s="17"/>
      <c r="IK716" s="17"/>
      <c r="IM716" s="17"/>
    </row>
    <row r="717" spans="1:262" customFormat="1" ht="15" x14ac:dyDescent="0.25">
      <c r="A717" s="41"/>
      <c r="B717" s="42"/>
      <c r="C717" s="161" t="s">
        <v>362</v>
      </c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2"/>
      <c r="HY717" s="17"/>
      <c r="HZ717" s="17"/>
      <c r="IA717" s="17"/>
      <c r="IB717" s="17"/>
      <c r="IC717" s="17"/>
      <c r="ID717" s="17"/>
      <c r="IG717" s="17"/>
      <c r="IH717" s="7"/>
      <c r="II717" s="17"/>
      <c r="IJ717" s="17"/>
      <c r="IK717" s="17"/>
      <c r="IM717" s="17"/>
      <c r="IO717" s="3" t="s">
        <v>362</v>
      </c>
      <c r="IP717" s="3" t="s">
        <v>4</v>
      </c>
      <c r="IQ717" s="3" t="s">
        <v>4</v>
      </c>
      <c r="IR717" s="3" t="s">
        <v>4</v>
      </c>
      <c r="IS717" s="3" t="s">
        <v>4</v>
      </c>
      <c r="IT717" s="3" t="s">
        <v>4</v>
      </c>
      <c r="IU717" s="3" t="s">
        <v>4</v>
      </c>
      <c r="IV717" s="3" t="s">
        <v>4</v>
      </c>
      <c r="IW717" s="3" t="s">
        <v>4</v>
      </c>
      <c r="IX717" s="3" t="s">
        <v>4</v>
      </c>
      <c r="IY717" s="3" t="s">
        <v>4</v>
      </c>
      <c r="IZ717" s="3" t="s">
        <v>4</v>
      </c>
      <c r="JA717" s="3" t="s">
        <v>4</v>
      </c>
      <c r="JB717" s="3" t="s">
        <v>4</v>
      </c>
    </row>
    <row r="718" spans="1:262" customFormat="1" ht="15" x14ac:dyDescent="0.25">
      <c r="A718" s="41"/>
      <c r="B718" s="42"/>
      <c r="C718" s="163" t="s">
        <v>75</v>
      </c>
      <c r="D718" s="163"/>
      <c r="E718" s="163"/>
      <c r="F718" s="163"/>
      <c r="G718" s="163"/>
      <c r="H718" s="20"/>
      <c r="I718" s="21"/>
      <c r="J718" s="21"/>
      <c r="K718" s="21"/>
      <c r="L718" s="23"/>
      <c r="M718" s="21"/>
      <c r="N718" s="23"/>
      <c r="O718" s="21"/>
      <c r="P718" s="31">
        <v>5992.5</v>
      </c>
      <c r="HY718" s="17"/>
      <c r="HZ718" s="17"/>
      <c r="IA718" s="17"/>
      <c r="IB718" s="17"/>
      <c r="IC718" s="17"/>
      <c r="ID718" s="17"/>
      <c r="IG718" s="17"/>
      <c r="IH718" s="7"/>
      <c r="II718" s="17" t="s">
        <v>75</v>
      </c>
      <c r="IJ718" s="17"/>
      <c r="IK718" s="17"/>
      <c r="IM718" s="17"/>
    </row>
    <row r="719" spans="1:262" customFormat="1" ht="0.75" customHeight="1" x14ac:dyDescent="0.25">
      <c r="A719" s="43"/>
      <c r="B719" s="44"/>
      <c r="C719" s="44"/>
      <c r="D719" s="44"/>
      <c r="E719" s="44"/>
      <c r="F719" s="44"/>
      <c r="G719" s="44"/>
      <c r="H719" s="45"/>
      <c r="I719" s="46"/>
      <c r="J719" s="46"/>
      <c r="K719" s="46"/>
      <c r="L719" s="47"/>
      <c r="M719" s="46"/>
      <c r="N719" s="47"/>
      <c r="O719" s="46"/>
      <c r="P719" s="48"/>
      <c r="HY719" s="17"/>
      <c r="HZ719" s="17"/>
      <c r="IA719" s="17"/>
      <c r="IB719" s="17"/>
      <c r="IC719" s="17"/>
      <c r="ID719" s="17"/>
      <c r="IG719" s="17"/>
      <c r="IH719" s="7"/>
      <c r="II719" s="17"/>
      <c r="IJ719" s="17"/>
      <c r="IK719" s="17"/>
      <c r="IM719" s="17"/>
    </row>
    <row r="720" spans="1:262" customFormat="1" ht="15" x14ac:dyDescent="0.25">
      <c r="A720" s="18" t="s">
        <v>479</v>
      </c>
      <c r="B720" s="19" t="s">
        <v>401</v>
      </c>
      <c r="C720" s="164" t="s">
        <v>402</v>
      </c>
      <c r="D720" s="164"/>
      <c r="E720" s="164"/>
      <c r="F720" s="164"/>
      <c r="G720" s="164"/>
      <c r="H720" s="20" t="s">
        <v>403</v>
      </c>
      <c r="I720" s="21">
        <v>3</v>
      </c>
      <c r="J720" s="22">
        <v>1</v>
      </c>
      <c r="K720" s="22">
        <v>3</v>
      </c>
      <c r="L720" s="49">
        <v>33.17</v>
      </c>
      <c r="M720" s="50">
        <v>1.29</v>
      </c>
      <c r="N720" s="55">
        <v>42.79</v>
      </c>
      <c r="O720" s="21"/>
      <c r="P720" s="54">
        <v>128.37</v>
      </c>
      <c r="HY720" s="17"/>
      <c r="HZ720" s="17" t="s">
        <v>402</v>
      </c>
      <c r="IA720" s="17" t="s">
        <v>4</v>
      </c>
      <c r="IB720" s="17" t="s">
        <v>4</v>
      </c>
      <c r="IC720" s="17" t="s">
        <v>4</v>
      </c>
      <c r="ID720" s="17" t="s">
        <v>4</v>
      </c>
      <c r="IG720" s="17"/>
      <c r="IH720" s="7"/>
      <c r="II720" s="17"/>
      <c r="IJ720" s="17"/>
      <c r="IK720" s="17"/>
      <c r="IM720" s="17"/>
    </row>
    <row r="721" spans="1:262" customFormat="1" ht="15" x14ac:dyDescent="0.25">
      <c r="A721" s="41"/>
      <c r="B721" s="42"/>
      <c r="C721" s="161" t="s">
        <v>362</v>
      </c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2"/>
      <c r="HY721" s="17"/>
      <c r="HZ721" s="17"/>
      <c r="IA721" s="17"/>
      <c r="IB721" s="17"/>
      <c r="IC721" s="17"/>
      <c r="ID721" s="17"/>
      <c r="IG721" s="17"/>
      <c r="IH721" s="7"/>
      <c r="II721" s="17"/>
      <c r="IJ721" s="17"/>
      <c r="IK721" s="17"/>
      <c r="IM721" s="17"/>
      <c r="IO721" s="3" t="s">
        <v>362</v>
      </c>
      <c r="IP721" s="3" t="s">
        <v>4</v>
      </c>
      <c r="IQ721" s="3" t="s">
        <v>4</v>
      </c>
      <c r="IR721" s="3" t="s">
        <v>4</v>
      </c>
      <c r="IS721" s="3" t="s">
        <v>4</v>
      </c>
      <c r="IT721" s="3" t="s">
        <v>4</v>
      </c>
      <c r="IU721" s="3" t="s">
        <v>4</v>
      </c>
      <c r="IV721" s="3" t="s">
        <v>4</v>
      </c>
      <c r="IW721" s="3" t="s">
        <v>4</v>
      </c>
      <c r="IX721" s="3" t="s">
        <v>4</v>
      </c>
      <c r="IY721" s="3" t="s">
        <v>4</v>
      </c>
      <c r="IZ721" s="3" t="s">
        <v>4</v>
      </c>
      <c r="JA721" s="3" t="s">
        <v>4</v>
      </c>
      <c r="JB721" s="3" t="s">
        <v>4</v>
      </c>
    </row>
    <row r="722" spans="1:262" customFormat="1" ht="15" x14ac:dyDescent="0.25">
      <c r="A722" s="26"/>
      <c r="B722" s="6"/>
      <c r="C722" s="161" t="s">
        <v>480</v>
      </c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2"/>
      <c r="HY722" s="17"/>
      <c r="HZ722" s="17"/>
      <c r="IA722" s="17"/>
      <c r="IB722" s="17"/>
      <c r="IC722" s="17"/>
      <c r="ID722" s="17"/>
      <c r="IE722" s="3" t="s">
        <v>480</v>
      </c>
      <c r="IG722" s="17"/>
      <c r="IH722" s="7"/>
      <c r="II722" s="17"/>
      <c r="IJ722" s="17"/>
      <c r="IK722" s="17"/>
      <c r="IM722" s="17"/>
    </row>
    <row r="723" spans="1:262" customFormat="1" ht="15" x14ac:dyDescent="0.25">
      <c r="A723" s="41"/>
      <c r="B723" s="42"/>
      <c r="C723" s="163" t="s">
        <v>75</v>
      </c>
      <c r="D723" s="163"/>
      <c r="E723" s="163"/>
      <c r="F723" s="163"/>
      <c r="G723" s="163"/>
      <c r="H723" s="20"/>
      <c r="I723" s="21"/>
      <c r="J723" s="21"/>
      <c r="K723" s="21"/>
      <c r="L723" s="23"/>
      <c r="M723" s="21"/>
      <c r="N723" s="23"/>
      <c r="O723" s="21"/>
      <c r="P723" s="54">
        <v>128.37</v>
      </c>
      <c r="HY723" s="17"/>
      <c r="HZ723" s="17"/>
      <c r="IA723" s="17"/>
      <c r="IB723" s="17"/>
      <c r="IC723" s="17"/>
      <c r="ID723" s="17"/>
      <c r="IG723" s="17"/>
      <c r="IH723" s="7"/>
      <c r="II723" s="17" t="s">
        <v>75</v>
      </c>
      <c r="IJ723" s="17"/>
      <c r="IK723" s="17"/>
      <c r="IM723" s="17"/>
    </row>
    <row r="724" spans="1:262" customFormat="1" ht="0.75" customHeight="1" x14ac:dyDescent="0.25">
      <c r="A724" s="43"/>
      <c r="B724" s="44"/>
      <c r="C724" s="44"/>
      <c r="D724" s="44"/>
      <c r="E724" s="44"/>
      <c r="F724" s="44"/>
      <c r="G724" s="44"/>
      <c r="H724" s="45"/>
      <c r="I724" s="46"/>
      <c r="J724" s="46"/>
      <c r="K724" s="46"/>
      <c r="L724" s="47"/>
      <c r="M724" s="46"/>
      <c r="N724" s="47"/>
      <c r="O724" s="46"/>
      <c r="P724" s="48"/>
      <c r="HY724" s="17"/>
      <c r="HZ724" s="17"/>
      <c r="IA724" s="17"/>
      <c r="IB724" s="17"/>
      <c r="IC724" s="17"/>
      <c r="ID724" s="17"/>
      <c r="IG724" s="17"/>
      <c r="IH724" s="7"/>
      <c r="II724" s="17"/>
      <c r="IJ724" s="17"/>
      <c r="IK724" s="17"/>
      <c r="IM724" s="17"/>
    </row>
    <row r="725" spans="1:262" customFormat="1" ht="33.75" x14ac:dyDescent="0.25">
      <c r="A725" s="18" t="s">
        <v>481</v>
      </c>
      <c r="B725" s="19" t="s">
        <v>406</v>
      </c>
      <c r="C725" s="164" t="s">
        <v>407</v>
      </c>
      <c r="D725" s="164"/>
      <c r="E725" s="164"/>
      <c r="F725" s="164"/>
      <c r="G725" s="164"/>
      <c r="H725" s="20" t="s">
        <v>64</v>
      </c>
      <c r="I725" s="21">
        <v>30</v>
      </c>
      <c r="J725" s="22">
        <v>1</v>
      </c>
      <c r="K725" s="22">
        <v>30</v>
      </c>
      <c r="L725" s="23"/>
      <c r="M725" s="21"/>
      <c r="N725" s="55">
        <v>1.46</v>
      </c>
      <c r="O725" s="21"/>
      <c r="P725" s="54">
        <v>43.8</v>
      </c>
      <c r="HY725" s="17"/>
      <c r="HZ725" s="17" t="s">
        <v>407</v>
      </c>
      <c r="IA725" s="17" t="s">
        <v>4</v>
      </c>
      <c r="IB725" s="17" t="s">
        <v>4</v>
      </c>
      <c r="IC725" s="17" t="s">
        <v>4</v>
      </c>
      <c r="ID725" s="17" t="s">
        <v>4</v>
      </c>
      <c r="IG725" s="17"/>
      <c r="IH725" s="7"/>
      <c r="II725" s="17"/>
      <c r="IJ725" s="17"/>
      <c r="IK725" s="17"/>
      <c r="IM725" s="17"/>
    </row>
    <row r="726" spans="1:262" customFormat="1" ht="15" x14ac:dyDescent="0.25">
      <c r="A726" s="41"/>
      <c r="B726" s="42"/>
      <c r="C726" s="161" t="s">
        <v>362</v>
      </c>
      <c r="D726" s="161"/>
      <c r="E726" s="161"/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2"/>
      <c r="HY726" s="17"/>
      <c r="HZ726" s="17"/>
      <c r="IA726" s="17"/>
      <c r="IB726" s="17"/>
      <c r="IC726" s="17"/>
      <c r="ID726" s="17"/>
      <c r="IG726" s="17"/>
      <c r="IH726" s="7"/>
      <c r="II726" s="17"/>
      <c r="IJ726" s="17"/>
      <c r="IK726" s="17"/>
      <c r="IM726" s="17"/>
      <c r="IO726" s="3" t="s">
        <v>362</v>
      </c>
      <c r="IP726" s="3" t="s">
        <v>4</v>
      </c>
      <c r="IQ726" s="3" t="s">
        <v>4</v>
      </c>
      <c r="IR726" s="3" t="s">
        <v>4</v>
      </c>
      <c r="IS726" s="3" t="s">
        <v>4</v>
      </c>
      <c r="IT726" s="3" t="s">
        <v>4</v>
      </c>
      <c r="IU726" s="3" t="s">
        <v>4</v>
      </c>
      <c r="IV726" s="3" t="s">
        <v>4</v>
      </c>
      <c r="IW726" s="3" t="s">
        <v>4</v>
      </c>
      <c r="IX726" s="3" t="s">
        <v>4</v>
      </c>
      <c r="IY726" s="3" t="s">
        <v>4</v>
      </c>
      <c r="IZ726" s="3" t="s">
        <v>4</v>
      </c>
      <c r="JA726" s="3" t="s">
        <v>4</v>
      </c>
      <c r="JB726" s="3" t="s">
        <v>4</v>
      </c>
    </row>
    <row r="727" spans="1:262" customFormat="1" ht="15" x14ac:dyDescent="0.25">
      <c r="A727" s="41"/>
      <c r="B727" s="42"/>
      <c r="C727" s="163" t="s">
        <v>75</v>
      </c>
      <c r="D727" s="163"/>
      <c r="E727" s="163"/>
      <c r="F727" s="163"/>
      <c r="G727" s="163"/>
      <c r="H727" s="20"/>
      <c r="I727" s="21"/>
      <c r="J727" s="21"/>
      <c r="K727" s="21"/>
      <c r="L727" s="23"/>
      <c r="M727" s="21"/>
      <c r="N727" s="23"/>
      <c r="O727" s="21"/>
      <c r="P727" s="54">
        <v>43.8</v>
      </c>
      <c r="HY727" s="17"/>
      <c r="HZ727" s="17"/>
      <c r="IA727" s="17"/>
      <c r="IB727" s="17"/>
      <c r="IC727" s="17"/>
      <c r="ID727" s="17"/>
      <c r="IG727" s="17"/>
      <c r="IH727" s="7"/>
      <c r="II727" s="17" t="s">
        <v>75</v>
      </c>
      <c r="IJ727" s="17"/>
      <c r="IK727" s="17"/>
      <c r="IM727" s="17"/>
    </row>
    <row r="728" spans="1:262" customFormat="1" ht="0.75" customHeight="1" x14ac:dyDescent="0.25">
      <c r="A728" s="43"/>
      <c r="B728" s="44"/>
      <c r="C728" s="44"/>
      <c r="D728" s="44"/>
      <c r="E728" s="44"/>
      <c r="F728" s="44"/>
      <c r="G728" s="44"/>
      <c r="H728" s="45"/>
      <c r="I728" s="46"/>
      <c r="J728" s="46"/>
      <c r="K728" s="46"/>
      <c r="L728" s="47"/>
      <c r="M728" s="46"/>
      <c r="N728" s="47"/>
      <c r="O728" s="46"/>
      <c r="P728" s="48"/>
      <c r="HY728" s="17"/>
      <c r="HZ728" s="17"/>
      <c r="IA728" s="17"/>
      <c r="IB728" s="17"/>
      <c r="IC728" s="17"/>
      <c r="ID728" s="17"/>
      <c r="IG728" s="17"/>
      <c r="IH728" s="7"/>
      <c r="II728" s="17"/>
      <c r="IJ728" s="17"/>
      <c r="IK728" s="17"/>
      <c r="IM728" s="17"/>
    </row>
    <row r="729" spans="1:262" customFormat="1" ht="15" x14ac:dyDescent="0.25">
      <c r="A729" s="18" t="s">
        <v>482</v>
      </c>
      <c r="B729" s="19" t="s">
        <v>425</v>
      </c>
      <c r="C729" s="164" t="s">
        <v>426</v>
      </c>
      <c r="D729" s="164"/>
      <c r="E729" s="164"/>
      <c r="F729" s="164"/>
      <c r="G729" s="164"/>
      <c r="H729" s="20" t="s">
        <v>121</v>
      </c>
      <c r="I729" s="21">
        <v>0.1</v>
      </c>
      <c r="J729" s="22">
        <v>1</v>
      </c>
      <c r="K729" s="51">
        <v>0.1</v>
      </c>
      <c r="L729" s="23"/>
      <c r="M729" s="21"/>
      <c r="N729" s="24"/>
      <c r="O729" s="21"/>
      <c r="P729" s="25"/>
      <c r="HY729" s="17"/>
      <c r="HZ729" s="17" t="s">
        <v>426</v>
      </c>
      <c r="IA729" s="17" t="s">
        <v>4</v>
      </c>
      <c r="IB729" s="17" t="s">
        <v>4</v>
      </c>
      <c r="IC729" s="17" t="s">
        <v>4</v>
      </c>
      <c r="ID729" s="17" t="s">
        <v>4</v>
      </c>
      <c r="IG729" s="17"/>
      <c r="IH729" s="7"/>
      <c r="II729" s="17"/>
      <c r="IJ729" s="17"/>
      <c r="IK729" s="17"/>
      <c r="IM729" s="17"/>
    </row>
    <row r="730" spans="1:262" customFormat="1" ht="15" x14ac:dyDescent="0.25">
      <c r="A730" s="26"/>
      <c r="B730" s="6"/>
      <c r="C730" s="161" t="s">
        <v>475</v>
      </c>
      <c r="D730" s="161"/>
      <c r="E730" s="161"/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2"/>
      <c r="HY730" s="17"/>
      <c r="HZ730" s="17"/>
      <c r="IA730" s="17"/>
      <c r="IB730" s="17"/>
      <c r="IC730" s="17"/>
      <c r="ID730" s="17"/>
      <c r="IE730" s="3" t="s">
        <v>475</v>
      </c>
      <c r="IG730" s="17"/>
      <c r="IH730" s="7"/>
      <c r="II730" s="17"/>
      <c r="IJ730" s="17"/>
      <c r="IK730" s="17"/>
      <c r="IM730" s="17"/>
    </row>
    <row r="731" spans="1:262" customFormat="1" ht="15" x14ac:dyDescent="0.25">
      <c r="A731" s="29"/>
      <c r="B731" s="28"/>
      <c r="C731" s="163" t="s">
        <v>68</v>
      </c>
      <c r="D731" s="163"/>
      <c r="E731" s="163"/>
      <c r="F731" s="163"/>
      <c r="G731" s="163"/>
      <c r="H731" s="20"/>
      <c r="I731" s="21"/>
      <c r="J731" s="21"/>
      <c r="K731" s="21"/>
      <c r="L731" s="23"/>
      <c r="M731" s="21"/>
      <c r="N731" s="30"/>
      <c r="O731" s="21"/>
      <c r="P731" s="31">
        <v>184.37</v>
      </c>
      <c r="Q731" s="32"/>
      <c r="R731" s="32"/>
      <c r="HY731" s="17"/>
      <c r="HZ731" s="17"/>
      <c r="IA731" s="17"/>
      <c r="IB731" s="17"/>
      <c r="IC731" s="17"/>
      <c r="ID731" s="17"/>
      <c r="IG731" s="17" t="s">
        <v>68</v>
      </c>
      <c r="IH731" s="7"/>
      <c r="II731" s="17"/>
      <c r="IJ731" s="17"/>
      <c r="IK731" s="17"/>
      <c r="IM731" s="17"/>
    </row>
    <row r="732" spans="1:262" customFormat="1" ht="15" x14ac:dyDescent="0.25">
      <c r="A732" s="33"/>
      <c r="B732" s="34"/>
      <c r="C732" s="165" t="s">
        <v>69</v>
      </c>
      <c r="D732" s="165"/>
      <c r="E732" s="165"/>
      <c r="F732" s="165"/>
      <c r="G732" s="165"/>
      <c r="H732" s="35"/>
      <c r="I732" s="36"/>
      <c r="J732" s="36"/>
      <c r="K732" s="36"/>
      <c r="L732" s="37"/>
      <c r="M732" s="36"/>
      <c r="N732" s="37"/>
      <c r="O732" s="36"/>
      <c r="P732" s="40">
        <v>169.92</v>
      </c>
      <c r="HY732" s="17"/>
      <c r="HZ732" s="17"/>
      <c r="IA732" s="17"/>
      <c r="IB732" s="17"/>
      <c r="IC732" s="17"/>
      <c r="ID732" s="17"/>
      <c r="IG732" s="17"/>
      <c r="IH732" s="7" t="s">
        <v>69</v>
      </c>
      <c r="II732" s="17"/>
      <c r="IJ732" s="17"/>
      <c r="IK732" s="17"/>
      <c r="IM732" s="17"/>
    </row>
    <row r="733" spans="1:262" customFormat="1" ht="15" x14ac:dyDescent="0.25">
      <c r="A733" s="33"/>
      <c r="B733" s="34" t="s">
        <v>89</v>
      </c>
      <c r="C733" s="165" t="s">
        <v>90</v>
      </c>
      <c r="D733" s="165"/>
      <c r="E733" s="165"/>
      <c r="F733" s="165"/>
      <c r="G733" s="165"/>
      <c r="H733" s="35" t="s">
        <v>72</v>
      </c>
      <c r="I733" s="39">
        <v>97</v>
      </c>
      <c r="J733" s="36"/>
      <c r="K733" s="39">
        <v>97</v>
      </c>
      <c r="L733" s="37"/>
      <c r="M733" s="36"/>
      <c r="N733" s="37"/>
      <c r="O733" s="36"/>
      <c r="P733" s="40">
        <v>164.82</v>
      </c>
      <c r="HY733" s="17"/>
      <c r="HZ733" s="17"/>
      <c r="IA733" s="17"/>
      <c r="IB733" s="17"/>
      <c r="IC733" s="17"/>
      <c r="ID733" s="17"/>
      <c r="IG733" s="17"/>
      <c r="IH733" s="7" t="s">
        <v>90</v>
      </c>
      <c r="II733" s="17"/>
      <c r="IJ733" s="17"/>
      <c r="IK733" s="17"/>
      <c r="IM733" s="17"/>
    </row>
    <row r="734" spans="1:262" customFormat="1" ht="15" x14ac:dyDescent="0.25">
      <c r="A734" s="33"/>
      <c r="B734" s="34" t="s">
        <v>91</v>
      </c>
      <c r="C734" s="165" t="s">
        <v>92</v>
      </c>
      <c r="D734" s="165"/>
      <c r="E734" s="165"/>
      <c r="F734" s="165"/>
      <c r="G734" s="165"/>
      <c r="H734" s="35" t="s">
        <v>72</v>
      </c>
      <c r="I734" s="39">
        <v>51</v>
      </c>
      <c r="J734" s="36"/>
      <c r="K734" s="39">
        <v>51</v>
      </c>
      <c r="L734" s="37"/>
      <c r="M734" s="36"/>
      <c r="N734" s="37"/>
      <c r="O734" s="36"/>
      <c r="P734" s="40">
        <v>86.66</v>
      </c>
      <c r="HY734" s="17"/>
      <c r="HZ734" s="17"/>
      <c r="IA734" s="17"/>
      <c r="IB734" s="17"/>
      <c r="IC734" s="17"/>
      <c r="ID734" s="17"/>
      <c r="IG734" s="17"/>
      <c r="IH734" s="7" t="s">
        <v>92</v>
      </c>
      <c r="II734" s="17"/>
      <c r="IJ734" s="17"/>
      <c r="IK734" s="17"/>
      <c r="IM734" s="17"/>
    </row>
    <row r="735" spans="1:262" customFormat="1" ht="15" x14ac:dyDescent="0.25">
      <c r="A735" s="41"/>
      <c r="B735" s="42"/>
      <c r="C735" s="163" t="s">
        <v>75</v>
      </c>
      <c r="D735" s="163"/>
      <c r="E735" s="163"/>
      <c r="F735" s="163"/>
      <c r="G735" s="163"/>
      <c r="H735" s="20"/>
      <c r="I735" s="21"/>
      <c r="J735" s="21"/>
      <c r="K735" s="21"/>
      <c r="L735" s="23"/>
      <c r="M735" s="21"/>
      <c r="N735" s="30">
        <v>4392.3</v>
      </c>
      <c r="O735" s="21"/>
      <c r="P735" s="54">
        <v>439.23</v>
      </c>
      <c r="HY735" s="17"/>
      <c r="HZ735" s="17"/>
      <c r="IA735" s="17"/>
      <c r="IB735" s="17"/>
      <c r="IC735" s="17"/>
      <c r="ID735" s="17"/>
      <c r="IG735" s="17"/>
      <c r="IH735" s="7"/>
      <c r="II735" s="17" t="s">
        <v>75</v>
      </c>
      <c r="IJ735" s="17"/>
      <c r="IK735" s="17"/>
      <c r="IM735" s="17"/>
    </row>
    <row r="736" spans="1:262" customFormat="1" ht="0.75" customHeight="1" x14ac:dyDescent="0.25">
      <c r="A736" s="43"/>
      <c r="B736" s="44"/>
      <c r="C736" s="44"/>
      <c r="D736" s="44"/>
      <c r="E736" s="44"/>
      <c r="F736" s="44"/>
      <c r="G736" s="44"/>
      <c r="H736" s="45"/>
      <c r="I736" s="46"/>
      <c r="J736" s="46"/>
      <c r="K736" s="46"/>
      <c r="L736" s="47"/>
      <c r="M736" s="46"/>
      <c r="N736" s="47"/>
      <c r="O736" s="46"/>
      <c r="P736" s="48"/>
      <c r="HY736" s="17"/>
      <c r="HZ736" s="17"/>
      <c r="IA736" s="17"/>
      <c r="IB736" s="17"/>
      <c r="IC736" s="17"/>
      <c r="ID736" s="17"/>
      <c r="IG736" s="17"/>
      <c r="IH736" s="7"/>
      <c r="II736" s="17"/>
      <c r="IJ736" s="17"/>
      <c r="IK736" s="17"/>
      <c r="IM736" s="17"/>
    </row>
    <row r="737" spans="1:262" customFormat="1" ht="56.25" x14ac:dyDescent="0.25">
      <c r="A737" s="18" t="s">
        <v>483</v>
      </c>
      <c r="B737" s="19" t="s">
        <v>458</v>
      </c>
      <c r="C737" s="164" t="s">
        <v>459</v>
      </c>
      <c r="D737" s="164"/>
      <c r="E737" s="164"/>
      <c r="F737" s="164"/>
      <c r="G737" s="164"/>
      <c r="H737" s="20" t="s">
        <v>283</v>
      </c>
      <c r="I737" s="21">
        <v>10.199999999999999</v>
      </c>
      <c r="J737" s="22">
        <v>1</v>
      </c>
      <c r="K737" s="51">
        <v>10.199999999999999</v>
      </c>
      <c r="L737" s="23"/>
      <c r="M737" s="21"/>
      <c r="N737" s="55">
        <v>120.99</v>
      </c>
      <c r="O737" s="21"/>
      <c r="P737" s="31">
        <v>1234.0999999999999</v>
      </c>
      <c r="HY737" s="17"/>
      <c r="HZ737" s="17" t="s">
        <v>459</v>
      </c>
      <c r="IA737" s="17" t="s">
        <v>4</v>
      </c>
      <c r="IB737" s="17" t="s">
        <v>4</v>
      </c>
      <c r="IC737" s="17" t="s">
        <v>4</v>
      </c>
      <c r="ID737" s="17" t="s">
        <v>4</v>
      </c>
      <c r="IG737" s="17"/>
      <c r="IH737" s="7"/>
      <c r="II737" s="17"/>
      <c r="IJ737" s="17"/>
      <c r="IK737" s="17"/>
      <c r="IM737" s="17"/>
    </row>
    <row r="738" spans="1:262" customFormat="1" ht="15" x14ac:dyDescent="0.25">
      <c r="A738" s="41"/>
      <c r="B738" s="42"/>
      <c r="C738" s="161" t="s">
        <v>362</v>
      </c>
      <c r="D738" s="161"/>
      <c r="E738" s="161"/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2"/>
      <c r="HY738" s="17"/>
      <c r="HZ738" s="17"/>
      <c r="IA738" s="17"/>
      <c r="IB738" s="17"/>
      <c r="IC738" s="17"/>
      <c r="ID738" s="17"/>
      <c r="IG738" s="17"/>
      <c r="IH738" s="7"/>
      <c r="II738" s="17"/>
      <c r="IJ738" s="17"/>
      <c r="IK738" s="17"/>
      <c r="IM738" s="17"/>
      <c r="IO738" s="3" t="s">
        <v>362</v>
      </c>
      <c r="IP738" s="3" t="s">
        <v>4</v>
      </c>
      <c r="IQ738" s="3" t="s">
        <v>4</v>
      </c>
      <c r="IR738" s="3" t="s">
        <v>4</v>
      </c>
      <c r="IS738" s="3" t="s">
        <v>4</v>
      </c>
      <c r="IT738" s="3" t="s">
        <v>4</v>
      </c>
      <c r="IU738" s="3" t="s">
        <v>4</v>
      </c>
      <c r="IV738" s="3" t="s">
        <v>4</v>
      </c>
      <c r="IW738" s="3" t="s">
        <v>4</v>
      </c>
      <c r="IX738" s="3" t="s">
        <v>4</v>
      </c>
      <c r="IY738" s="3" t="s">
        <v>4</v>
      </c>
      <c r="IZ738" s="3" t="s">
        <v>4</v>
      </c>
      <c r="JA738" s="3" t="s">
        <v>4</v>
      </c>
      <c r="JB738" s="3" t="s">
        <v>4</v>
      </c>
    </row>
    <row r="739" spans="1:262" customFormat="1" ht="15" x14ac:dyDescent="0.25">
      <c r="A739" s="26"/>
      <c r="B739" s="6"/>
      <c r="C739" s="161" t="s">
        <v>484</v>
      </c>
      <c r="D739" s="161"/>
      <c r="E739" s="161"/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2"/>
      <c r="HY739" s="17"/>
      <c r="HZ739" s="17"/>
      <c r="IA739" s="17"/>
      <c r="IB739" s="17"/>
      <c r="IC739" s="17"/>
      <c r="ID739" s="17"/>
      <c r="IE739" s="3" t="s">
        <v>484</v>
      </c>
      <c r="IG739" s="17"/>
      <c r="IH739" s="7"/>
      <c r="II739" s="17"/>
      <c r="IJ739" s="17"/>
      <c r="IK739" s="17"/>
      <c r="IM739" s="17"/>
    </row>
    <row r="740" spans="1:262" customFormat="1" ht="15" x14ac:dyDescent="0.25">
      <c r="A740" s="41"/>
      <c r="B740" s="42"/>
      <c r="C740" s="163" t="s">
        <v>75</v>
      </c>
      <c r="D740" s="163"/>
      <c r="E740" s="163"/>
      <c r="F740" s="163"/>
      <c r="G740" s="163"/>
      <c r="H740" s="20"/>
      <c r="I740" s="21"/>
      <c r="J740" s="21"/>
      <c r="K740" s="21"/>
      <c r="L740" s="23"/>
      <c r="M740" s="21"/>
      <c r="N740" s="23"/>
      <c r="O740" s="21"/>
      <c r="P740" s="31">
        <v>1234.0999999999999</v>
      </c>
      <c r="HY740" s="17"/>
      <c r="HZ740" s="17"/>
      <c r="IA740" s="17"/>
      <c r="IB740" s="17"/>
      <c r="IC740" s="17"/>
      <c r="ID740" s="17"/>
      <c r="IG740" s="17"/>
      <c r="IH740" s="7"/>
      <c r="II740" s="17" t="s">
        <v>75</v>
      </c>
      <c r="IJ740" s="17"/>
      <c r="IK740" s="17"/>
      <c r="IM740" s="17"/>
    </row>
    <row r="741" spans="1:262" customFormat="1" ht="0.75" customHeight="1" x14ac:dyDescent="0.25">
      <c r="A741" s="43"/>
      <c r="B741" s="44"/>
      <c r="C741" s="44"/>
      <c r="D741" s="44"/>
      <c r="E741" s="44"/>
      <c r="F741" s="44"/>
      <c r="G741" s="44"/>
      <c r="H741" s="45"/>
      <c r="I741" s="46"/>
      <c r="J741" s="46"/>
      <c r="K741" s="46"/>
      <c r="L741" s="47"/>
      <c r="M741" s="46"/>
      <c r="N741" s="47"/>
      <c r="O741" s="46"/>
      <c r="P741" s="48"/>
      <c r="HY741" s="17"/>
      <c r="HZ741" s="17"/>
      <c r="IA741" s="17"/>
      <c r="IB741" s="17"/>
      <c r="IC741" s="17"/>
      <c r="ID741" s="17"/>
      <c r="IG741" s="17"/>
      <c r="IH741" s="7"/>
      <c r="II741" s="17"/>
      <c r="IJ741" s="17"/>
      <c r="IK741" s="17"/>
      <c r="IM741" s="17"/>
    </row>
    <row r="742" spans="1:262" customFormat="1" ht="1.5" customHeight="1" x14ac:dyDescent="0.25">
      <c r="A742" s="43"/>
      <c r="B742" s="56"/>
      <c r="C742" s="56"/>
      <c r="D742" s="56"/>
      <c r="E742" s="56"/>
      <c r="F742" s="46"/>
      <c r="G742" s="46"/>
      <c r="H742" s="46"/>
      <c r="I742" s="46"/>
      <c r="J742" s="47"/>
      <c r="K742" s="46"/>
      <c r="L742" s="47"/>
      <c r="M742" s="57"/>
      <c r="N742" s="47"/>
      <c r="O742" s="58"/>
      <c r="P742" s="59"/>
      <c r="Q742" s="60"/>
      <c r="R742" s="61"/>
      <c r="HY742" s="17"/>
      <c r="HZ742" s="17"/>
      <c r="IA742" s="17"/>
      <c r="IB742" s="17"/>
      <c r="IC742" s="17"/>
      <c r="ID742" s="17"/>
      <c r="IG742" s="17"/>
      <c r="IH742" s="7"/>
      <c r="II742" s="17"/>
      <c r="IJ742" s="17"/>
      <c r="IK742" s="17"/>
      <c r="IM742" s="17"/>
    </row>
    <row r="743" spans="1:262" customFormat="1" ht="15" x14ac:dyDescent="0.25">
      <c r="A743" s="29"/>
      <c r="B743" s="62"/>
      <c r="C743" s="160" t="s">
        <v>485</v>
      </c>
      <c r="D743" s="160"/>
      <c r="E743" s="160"/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64"/>
      <c r="Q743" s="60"/>
      <c r="R743" s="61"/>
      <c r="HY743" s="17"/>
      <c r="HZ743" s="17"/>
      <c r="IA743" s="17"/>
      <c r="IB743" s="17"/>
      <c r="IC743" s="17"/>
      <c r="ID743" s="17"/>
      <c r="IG743" s="17"/>
      <c r="IH743" s="7"/>
      <c r="II743" s="17"/>
      <c r="IJ743" s="17"/>
      <c r="IK743" s="17" t="s">
        <v>485</v>
      </c>
      <c r="IM743" s="17"/>
    </row>
    <row r="744" spans="1:262" customFormat="1" ht="15" x14ac:dyDescent="0.25">
      <c r="A744" s="29"/>
      <c r="B744" s="28"/>
      <c r="C744" s="157" t="s">
        <v>140</v>
      </c>
      <c r="D744" s="157"/>
      <c r="E744" s="157"/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65">
        <v>2764797.9</v>
      </c>
      <c r="Q744" s="60"/>
      <c r="R744" s="61"/>
      <c r="HY744" s="17"/>
      <c r="HZ744" s="17"/>
      <c r="IA744" s="17"/>
      <c r="IB744" s="17"/>
      <c r="IC744" s="17"/>
      <c r="ID744" s="17"/>
      <c r="IG744" s="17"/>
      <c r="IH744" s="7"/>
      <c r="II744" s="17"/>
      <c r="IJ744" s="17"/>
      <c r="IK744" s="17"/>
      <c r="IL744" s="3" t="s">
        <v>140</v>
      </c>
      <c r="IM744" s="17"/>
    </row>
    <row r="745" spans="1:262" customFormat="1" ht="15" x14ac:dyDescent="0.25">
      <c r="A745" s="29"/>
      <c r="B745" s="28"/>
      <c r="C745" s="157" t="s">
        <v>141</v>
      </c>
      <c r="D745" s="157"/>
      <c r="E745" s="157"/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66"/>
      <c r="Q745" s="60"/>
      <c r="R745" s="61"/>
      <c r="HY745" s="17"/>
      <c r="HZ745" s="17"/>
      <c r="IA745" s="17"/>
      <c r="IB745" s="17"/>
      <c r="IC745" s="17"/>
      <c r="ID745" s="17"/>
      <c r="IG745" s="17"/>
      <c r="IH745" s="7"/>
      <c r="II745" s="17"/>
      <c r="IJ745" s="17"/>
      <c r="IK745" s="17"/>
      <c r="IL745" s="3" t="s">
        <v>141</v>
      </c>
      <c r="IM745" s="17"/>
    </row>
    <row r="746" spans="1:262" customFormat="1" ht="15" x14ac:dyDescent="0.25">
      <c r="A746" s="29"/>
      <c r="B746" s="28"/>
      <c r="C746" s="157" t="s">
        <v>142</v>
      </c>
      <c r="D746" s="157"/>
      <c r="E746" s="157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65">
        <v>711740.05</v>
      </c>
      <c r="Q746" s="60"/>
      <c r="R746" s="61"/>
      <c r="HY746" s="17"/>
      <c r="HZ746" s="17"/>
      <c r="IA746" s="17"/>
      <c r="IB746" s="17"/>
      <c r="IC746" s="17"/>
      <c r="ID746" s="17"/>
      <c r="IG746" s="17"/>
      <c r="IH746" s="7"/>
      <c r="II746" s="17"/>
      <c r="IJ746" s="17"/>
      <c r="IK746" s="17"/>
      <c r="IL746" s="3" t="s">
        <v>142</v>
      </c>
      <c r="IM746" s="17"/>
    </row>
    <row r="747" spans="1:262" customFormat="1" ht="15" x14ac:dyDescent="0.25">
      <c r="A747" s="29"/>
      <c r="B747" s="28"/>
      <c r="C747" s="157" t="s">
        <v>143</v>
      </c>
      <c r="D747" s="157"/>
      <c r="E747" s="157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65">
        <v>10672.47</v>
      </c>
      <c r="Q747" s="60"/>
      <c r="R747" s="61"/>
      <c r="HY747" s="17"/>
      <c r="HZ747" s="17"/>
      <c r="IA747" s="17"/>
      <c r="IB747" s="17"/>
      <c r="IC747" s="17"/>
      <c r="ID747" s="17"/>
      <c r="IG747" s="17"/>
      <c r="IH747" s="7"/>
      <c r="II747" s="17"/>
      <c r="IJ747" s="17"/>
      <c r="IK747" s="17"/>
      <c r="IL747" s="3" t="s">
        <v>143</v>
      </c>
      <c r="IM747" s="17"/>
    </row>
    <row r="748" spans="1:262" customFormat="1" ht="15" x14ac:dyDescent="0.25">
      <c r="A748" s="29"/>
      <c r="B748" s="28"/>
      <c r="C748" s="157" t="s">
        <v>144</v>
      </c>
      <c r="D748" s="157"/>
      <c r="E748" s="157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65">
        <v>3308.94</v>
      </c>
      <c r="Q748" s="60"/>
      <c r="R748" s="61"/>
      <c r="HY748" s="17"/>
      <c r="HZ748" s="17"/>
      <c r="IA748" s="17"/>
      <c r="IB748" s="17"/>
      <c r="IC748" s="17"/>
      <c r="ID748" s="17"/>
      <c r="IG748" s="17"/>
      <c r="IH748" s="7"/>
      <c r="II748" s="17"/>
      <c r="IJ748" s="17"/>
      <c r="IK748" s="17"/>
      <c r="IL748" s="3" t="s">
        <v>144</v>
      </c>
      <c r="IM748" s="17"/>
    </row>
    <row r="749" spans="1:262" customFormat="1" ht="15" x14ac:dyDescent="0.25">
      <c r="A749" s="29"/>
      <c r="B749" s="28"/>
      <c r="C749" s="157" t="s">
        <v>145</v>
      </c>
      <c r="D749" s="157"/>
      <c r="E749" s="157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65">
        <v>2039076.44</v>
      </c>
      <c r="Q749" s="60"/>
      <c r="R749" s="61"/>
      <c r="HY749" s="17"/>
      <c r="HZ749" s="17"/>
      <c r="IA749" s="17"/>
      <c r="IB749" s="17"/>
      <c r="IC749" s="17"/>
      <c r="ID749" s="17"/>
      <c r="IG749" s="17"/>
      <c r="IH749" s="7"/>
      <c r="II749" s="17"/>
      <c r="IJ749" s="17"/>
      <c r="IK749" s="17"/>
      <c r="IL749" s="3" t="s">
        <v>145</v>
      </c>
      <c r="IM749" s="17"/>
    </row>
    <row r="750" spans="1:262" customFormat="1" ht="15" x14ac:dyDescent="0.25">
      <c r="A750" s="29"/>
      <c r="B750" s="28"/>
      <c r="C750" s="157" t="s">
        <v>156</v>
      </c>
      <c r="D750" s="157"/>
      <c r="E750" s="157"/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65">
        <v>3820420.39</v>
      </c>
      <c r="Q750" s="60"/>
      <c r="R750" s="61"/>
      <c r="HY750" s="17"/>
      <c r="HZ750" s="17"/>
      <c r="IA750" s="17"/>
      <c r="IB750" s="17"/>
      <c r="IC750" s="17"/>
      <c r="ID750" s="17"/>
      <c r="IG750" s="17"/>
      <c r="IH750" s="7"/>
      <c r="II750" s="17"/>
      <c r="IJ750" s="17"/>
      <c r="IK750" s="17"/>
      <c r="IL750" s="3" t="s">
        <v>156</v>
      </c>
      <c r="IM750" s="17"/>
    </row>
    <row r="751" spans="1:262" customFormat="1" ht="15" x14ac:dyDescent="0.25">
      <c r="A751" s="29"/>
      <c r="B751" s="28"/>
      <c r="C751" s="157" t="s">
        <v>141</v>
      </c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66"/>
      <c r="Q751" s="60"/>
      <c r="R751" s="61"/>
      <c r="HY751" s="17"/>
      <c r="HZ751" s="17"/>
      <c r="IA751" s="17"/>
      <c r="IB751" s="17"/>
      <c r="IC751" s="17"/>
      <c r="ID751" s="17"/>
      <c r="IG751" s="17"/>
      <c r="IH751" s="7"/>
      <c r="II751" s="17"/>
      <c r="IJ751" s="17"/>
      <c r="IK751" s="17"/>
      <c r="IL751" s="3" t="s">
        <v>141</v>
      </c>
      <c r="IM751" s="17"/>
    </row>
    <row r="752" spans="1:262" customFormat="1" ht="15" x14ac:dyDescent="0.25">
      <c r="A752" s="29"/>
      <c r="B752" s="28"/>
      <c r="C752" s="157" t="s">
        <v>157</v>
      </c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65">
        <v>711740.05</v>
      </c>
      <c r="Q752" s="60"/>
      <c r="R752" s="61"/>
      <c r="HY752" s="17"/>
      <c r="HZ752" s="17"/>
      <c r="IA752" s="17"/>
      <c r="IB752" s="17"/>
      <c r="IC752" s="17"/>
      <c r="ID752" s="17"/>
      <c r="IG752" s="17"/>
      <c r="IH752" s="7"/>
      <c r="II752" s="17"/>
      <c r="IJ752" s="17"/>
      <c r="IK752" s="17"/>
      <c r="IL752" s="3" t="s">
        <v>157</v>
      </c>
      <c r="IM752" s="17"/>
    </row>
    <row r="753" spans="1:248" customFormat="1" ht="15" x14ac:dyDescent="0.25">
      <c r="A753" s="29"/>
      <c r="B753" s="28"/>
      <c r="C753" s="157" t="s">
        <v>158</v>
      </c>
      <c r="D753" s="157"/>
      <c r="E753" s="157"/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65">
        <v>10672.47</v>
      </c>
      <c r="Q753" s="60"/>
      <c r="R753" s="61"/>
      <c r="HY753" s="17"/>
      <c r="HZ753" s="17"/>
      <c r="IA753" s="17"/>
      <c r="IB753" s="17"/>
      <c r="IC753" s="17"/>
      <c r="ID753" s="17"/>
      <c r="IG753" s="17"/>
      <c r="IH753" s="7"/>
      <c r="II753" s="17"/>
      <c r="IJ753" s="17"/>
      <c r="IK753" s="17"/>
      <c r="IL753" s="3" t="s">
        <v>158</v>
      </c>
      <c r="IM753" s="17"/>
    </row>
    <row r="754" spans="1:248" customFormat="1" ht="15" x14ac:dyDescent="0.25">
      <c r="A754" s="29"/>
      <c r="B754" s="28"/>
      <c r="C754" s="157" t="s">
        <v>159</v>
      </c>
      <c r="D754" s="157"/>
      <c r="E754" s="157"/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65">
        <v>3308.94</v>
      </c>
      <c r="Q754" s="60"/>
      <c r="R754" s="61"/>
      <c r="HY754" s="17"/>
      <c r="HZ754" s="17"/>
      <c r="IA754" s="17"/>
      <c r="IB754" s="17"/>
      <c r="IC754" s="17"/>
      <c r="ID754" s="17"/>
      <c r="IG754" s="17"/>
      <c r="IH754" s="7"/>
      <c r="II754" s="17"/>
      <c r="IJ754" s="17"/>
      <c r="IK754" s="17"/>
      <c r="IL754" s="3" t="s">
        <v>159</v>
      </c>
      <c r="IM754" s="17"/>
    </row>
    <row r="755" spans="1:248" customFormat="1" ht="15" x14ac:dyDescent="0.25">
      <c r="A755" s="29"/>
      <c r="B755" s="28"/>
      <c r="C755" s="157" t="s">
        <v>160</v>
      </c>
      <c r="D755" s="157"/>
      <c r="E755" s="157"/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65">
        <v>2039076.44</v>
      </c>
      <c r="Q755" s="60"/>
      <c r="R755" s="61"/>
      <c r="HY755" s="17"/>
      <c r="HZ755" s="17"/>
      <c r="IA755" s="17"/>
      <c r="IB755" s="17"/>
      <c r="IC755" s="17"/>
      <c r="ID755" s="17"/>
      <c r="IG755" s="17"/>
      <c r="IH755" s="7"/>
      <c r="II755" s="17"/>
      <c r="IJ755" s="17"/>
      <c r="IK755" s="17"/>
      <c r="IL755" s="3" t="s">
        <v>160</v>
      </c>
      <c r="IM755" s="17"/>
    </row>
    <row r="756" spans="1:248" customFormat="1" ht="15" x14ac:dyDescent="0.25">
      <c r="A756" s="29"/>
      <c r="B756" s="28"/>
      <c r="C756" s="157" t="s">
        <v>161</v>
      </c>
      <c r="D756" s="157"/>
      <c r="E756" s="157"/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65">
        <v>692051.67</v>
      </c>
      <c r="Q756" s="60"/>
      <c r="R756" s="61"/>
      <c r="HY756" s="17"/>
      <c r="HZ756" s="17"/>
      <c r="IA756" s="17"/>
      <c r="IB756" s="17"/>
      <c r="IC756" s="17"/>
      <c r="ID756" s="17"/>
      <c r="IG756" s="17"/>
      <c r="IH756" s="7"/>
      <c r="II756" s="17"/>
      <c r="IJ756" s="17"/>
      <c r="IK756" s="17"/>
      <c r="IL756" s="3" t="s">
        <v>161</v>
      </c>
      <c r="IM756" s="17"/>
    </row>
    <row r="757" spans="1:248" customFormat="1" ht="15" x14ac:dyDescent="0.25">
      <c r="A757" s="29"/>
      <c r="B757" s="28"/>
      <c r="C757" s="157" t="s">
        <v>162</v>
      </c>
      <c r="D757" s="157"/>
      <c r="E757" s="157"/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65">
        <v>363570.82</v>
      </c>
      <c r="Q757" s="60"/>
      <c r="R757" s="61"/>
      <c r="HY757" s="17"/>
      <c r="HZ757" s="17"/>
      <c r="IA757" s="17"/>
      <c r="IB757" s="17"/>
      <c r="IC757" s="17"/>
      <c r="ID757" s="17"/>
      <c r="IG757" s="17"/>
      <c r="IH757" s="7"/>
      <c r="II757" s="17"/>
      <c r="IJ757" s="17"/>
      <c r="IK757" s="17"/>
      <c r="IL757" s="3" t="s">
        <v>162</v>
      </c>
      <c r="IM757" s="17"/>
    </row>
    <row r="758" spans="1:248" customFormat="1" ht="15" x14ac:dyDescent="0.25">
      <c r="A758" s="29"/>
      <c r="B758" s="28"/>
      <c r="C758" s="157" t="s">
        <v>163</v>
      </c>
      <c r="D758" s="157"/>
      <c r="E758" s="157"/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65">
        <v>715048.99</v>
      </c>
      <c r="Q758" s="60"/>
      <c r="R758" s="61"/>
      <c r="HY758" s="17"/>
      <c r="HZ758" s="17"/>
      <c r="IA758" s="17"/>
      <c r="IB758" s="17"/>
      <c r="IC758" s="17"/>
      <c r="ID758" s="17"/>
      <c r="IG758" s="17"/>
      <c r="IH758" s="7"/>
      <c r="II758" s="17"/>
      <c r="IJ758" s="17"/>
      <c r="IK758" s="17"/>
      <c r="IL758" s="3" t="s">
        <v>163</v>
      </c>
      <c r="IM758" s="17"/>
    </row>
    <row r="759" spans="1:248" customFormat="1" ht="15" x14ac:dyDescent="0.25">
      <c r="A759" s="29"/>
      <c r="B759" s="28"/>
      <c r="C759" s="157" t="s">
        <v>164</v>
      </c>
      <c r="D759" s="157"/>
      <c r="E759" s="157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65">
        <v>692051.67</v>
      </c>
      <c r="Q759" s="60"/>
      <c r="R759" s="61"/>
      <c r="HY759" s="17"/>
      <c r="HZ759" s="17"/>
      <c r="IA759" s="17"/>
      <c r="IB759" s="17"/>
      <c r="IC759" s="17"/>
      <c r="ID759" s="17"/>
      <c r="IG759" s="17"/>
      <c r="IH759" s="7"/>
      <c r="II759" s="17"/>
      <c r="IJ759" s="17"/>
      <c r="IK759" s="17"/>
      <c r="IL759" s="3" t="s">
        <v>164</v>
      </c>
      <c r="IM759" s="17"/>
    </row>
    <row r="760" spans="1:248" customFormat="1" ht="15" x14ac:dyDescent="0.25">
      <c r="A760" s="29"/>
      <c r="B760" s="28"/>
      <c r="C760" s="157" t="s">
        <v>165</v>
      </c>
      <c r="D760" s="157"/>
      <c r="E760" s="157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65">
        <v>363570.82</v>
      </c>
      <c r="Q760" s="60"/>
      <c r="R760" s="61"/>
      <c r="HY760" s="17"/>
      <c r="HZ760" s="17"/>
      <c r="IA760" s="17"/>
      <c r="IB760" s="17"/>
      <c r="IC760" s="17"/>
      <c r="ID760" s="17"/>
      <c r="IG760" s="17"/>
      <c r="IH760" s="7"/>
      <c r="II760" s="17"/>
      <c r="IJ760" s="17"/>
      <c r="IK760" s="17"/>
      <c r="IL760" s="3" t="s">
        <v>165</v>
      </c>
      <c r="IM760" s="17"/>
    </row>
    <row r="761" spans="1:248" customFormat="1" ht="15" x14ac:dyDescent="0.25">
      <c r="A761" s="29"/>
      <c r="B761" s="62"/>
      <c r="C761" s="160" t="s">
        <v>486</v>
      </c>
      <c r="D761" s="160"/>
      <c r="E761" s="160"/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68">
        <v>3820420.39</v>
      </c>
      <c r="Q761" s="60"/>
      <c r="R761" s="61"/>
      <c r="HY761" s="17"/>
      <c r="HZ761" s="17"/>
      <c r="IA761" s="17"/>
      <c r="IB761" s="17"/>
      <c r="IC761" s="17"/>
      <c r="ID761" s="17"/>
      <c r="IG761" s="17"/>
      <c r="IH761" s="7"/>
      <c r="II761" s="17"/>
      <c r="IJ761" s="17"/>
      <c r="IK761" s="17"/>
      <c r="IM761" s="17" t="s">
        <v>486</v>
      </c>
    </row>
    <row r="762" spans="1:248" customFormat="1" ht="15" x14ac:dyDescent="0.25">
      <c r="A762" s="29"/>
      <c r="B762" s="28"/>
      <c r="C762" s="157" t="s">
        <v>167</v>
      </c>
      <c r="D762" s="157"/>
      <c r="E762" s="157"/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66"/>
      <c r="Q762" s="60"/>
      <c r="R762" s="61"/>
      <c r="HY762" s="17"/>
      <c r="HZ762" s="17"/>
      <c r="IA762" s="17"/>
      <c r="IB762" s="17"/>
      <c r="IC762" s="17"/>
      <c r="ID762" s="17"/>
      <c r="IG762" s="17"/>
      <c r="IH762" s="7"/>
      <c r="II762" s="17"/>
      <c r="IJ762" s="17"/>
      <c r="IK762" s="17"/>
      <c r="IL762" s="3" t="s">
        <v>167</v>
      </c>
      <c r="IM762" s="17"/>
    </row>
    <row r="763" spans="1:248" customFormat="1" ht="15" x14ac:dyDescent="0.25">
      <c r="A763" s="29"/>
      <c r="B763" s="28"/>
      <c r="C763" s="157" t="s">
        <v>487</v>
      </c>
      <c r="D763" s="157"/>
      <c r="E763" s="157"/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65">
        <v>1699620.11</v>
      </c>
      <c r="Q763" s="60"/>
      <c r="R763" s="61"/>
      <c r="HY763" s="17"/>
      <c r="HZ763" s="17"/>
      <c r="IA763" s="17"/>
      <c r="IB763" s="17"/>
      <c r="IC763" s="17"/>
      <c r="ID763" s="17"/>
      <c r="IG763" s="17"/>
      <c r="IH763" s="7"/>
      <c r="II763" s="17"/>
      <c r="IJ763" s="17"/>
      <c r="IK763" s="17"/>
      <c r="IL763" s="3" t="s">
        <v>487</v>
      </c>
      <c r="IM763" s="17"/>
    </row>
    <row r="764" spans="1:248" customFormat="1" ht="15" x14ac:dyDescent="0.25">
      <c r="A764" s="29"/>
      <c r="B764" s="28"/>
      <c r="C764" s="157" t="s">
        <v>168</v>
      </c>
      <c r="D764" s="157"/>
      <c r="E764" s="157"/>
      <c r="F764" s="157"/>
      <c r="G764" s="157"/>
      <c r="H764" s="157"/>
      <c r="I764" s="157"/>
      <c r="J764" s="157"/>
      <c r="K764" s="69" t="s">
        <v>488</v>
      </c>
      <c r="L764" s="63"/>
      <c r="M764" s="63"/>
      <c r="O764" s="63"/>
      <c r="P764" s="70"/>
      <c r="Q764" s="60"/>
      <c r="R764" s="61"/>
      <c r="HY764" s="17"/>
      <c r="HZ764" s="17"/>
      <c r="IA764" s="17"/>
      <c r="IB764" s="17"/>
      <c r="IC764" s="17"/>
      <c r="ID764" s="17"/>
      <c r="IG764" s="17"/>
      <c r="IH764" s="7"/>
      <c r="II764" s="17"/>
      <c r="IJ764" s="17"/>
      <c r="IK764" s="17"/>
      <c r="IM764" s="17"/>
      <c r="IN764" s="3" t="s">
        <v>168</v>
      </c>
    </row>
    <row r="765" spans="1:248" customFormat="1" ht="15" x14ac:dyDescent="0.25">
      <c r="A765" s="29"/>
      <c r="B765" s="28"/>
      <c r="C765" s="157" t="s">
        <v>170</v>
      </c>
      <c r="D765" s="157"/>
      <c r="E765" s="157"/>
      <c r="F765" s="157"/>
      <c r="G765" s="157"/>
      <c r="H765" s="157"/>
      <c r="I765" s="157"/>
      <c r="J765" s="157"/>
      <c r="K765" s="69" t="s">
        <v>489</v>
      </c>
      <c r="L765" s="63"/>
      <c r="M765" s="63"/>
      <c r="O765" s="63"/>
      <c r="P765" s="70"/>
      <c r="Q765" s="60"/>
      <c r="R765" s="61"/>
      <c r="HY765" s="17"/>
      <c r="HZ765" s="17"/>
      <c r="IA765" s="17"/>
      <c r="IB765" s="17"/>
      <c r="IC765" s="17"/>
      <c r="ID765" s="17"/>
      <c r="IG765" s="17"/>
      <c r="IH765" s="7"/>
      <c r="II765" s="17"/>
      <c r="IJ765" s="17"/>
      <c r="IK765" s="17"/>
      <c r="IM765" s="17"/>
      <c r="IN765" s="3" t="s">
        <v>170</v>
      </c>
    </row>
    <row r="766" spans="1:248" customFormat="1" ht="15" x14ac:dyDescent="0.25">
      <c r="A766" s="166" t="s">
        <v>490</v>
      </c>
      <c r="B766" s="167"/>
      <c r="C766" s="167"/>
      <c r="D766" s="167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8"/>
      <c r="HY766" s="17" t="s">
        <v>490</v>
      </c>
      <c r="HZ766" s="17"/>
      <c r="IA766" s="17"/>
      <c r="IB766" s="17"/>
      <c r="IC766" s="17"/>
      <c r="ID766" s="17"/>
      <c r="IG766" s="17"/>
      <c r="IH766" s="7"/>
      <c r="II766" s="17"/>
      <c r="IJ766" s="17"/>
      <c r="IK766" s="17"/>
      <c r="IM766" s="17"/>
    </row>
    <row r="767" spans="1:248" customFormat="1" ht="15" x14ac:dyDescent="0.25">
      <c r="A767" s="18" t="s">
        <v>491</v>
      </c>
      <c r="B767" s="19" t="s">
        <v>492</v>
      </c>
      <c r="C767" s="164" t="s">
        <v>493</v>
      </c>
      <c r="D767" s="164"/>
      <c r="E767" s="164"/>
      <c r="F767" s="164"/>
      <c r="G767" s="164"/>
      <c r="H767" s="20" t="s">
        <v>64</v>
      </c>
      <c r="I767" s="21">
        <v>1</v>
      </c>
      <c r="J767" s="22">
        <v>1</v>
      </c>
      <c r="K767" s="22">
        <v>1</v>
      </c>
      <c r="L767" s="23"/>
      <c r="M767" s="21"/>
      <c r="N767" s="24"/>
      <c r="O767" s="21"/>
      <c r="P767" s="25"/>
      <c r="HY767" s="17"/>
      <c r="HZ767" s="17" t="s">
        <v>493</v>
      </c>
      <c r="IA767" s="17" t="s">
        <v>4</v>
      </c>
      <c r="IB767" s="17" t="s">
        <v>4</v>
      </c>
      <c r="IC767" s="17" t="s">
        <v>4</v>
      </c>
      <c r="ID767" s="17" t="s">
        <v>4</v>
      </c>
      <c r="IG767" s="17"/>
      <c r="IH767" s="7"/>
      <c r="II767" s="17"/>
      <c r="IJ767" s="17"/>
      <c r="IK767" s="17"/>
      <c r="IM767" s="17"/>
    </row>
    <row r="768" spans="1:248" customFormat="1" ht="15" x14ac:dyDescent="0.25">
      <c r="A768" s="29"/>
      <c r="B768" s="28"/>
      <c r="C768" s="163" t="s">
        <v>68</v>
      </c>
      <c r="D768" s="163"/>
      <c r="E768" s="163"/>
      <c r="F768" s="163"/>
      <c r="G768" s="163"/>
      <c r="H768" s="20"/>
      <c r="I768" s="21"/>
      <c r="J768" s="21"/>
      <c r="K768" s="21"/>
      <c r="L768" s="23"/>
      <c r="M768" s="21"/>
      <c r="N768" s="30"/>
      <c r="O768" s="21"/>
      <c r="P768" s="31">
        <v>1146.1500000000001</v>
      </c>
      <c r="Q768" s="32"/>
      <c r="R768" s="32"/>
      <c r="HY768" s="17"/>
      <c r="HZ768" s="17"/>
      <c r="IA768" s="17"/>
      <c r="IB768" s="17"/>
      <c r="IC768" s="17"/>
      <c r="ID768" s="17"/>
      <c r="IG768" s="17" t="s">
        <v>68</v>
      </c>
      <c r="IH768" s="7"/>
      <c r="II768" s="17"/>
      <c r="IJ768" s="17"/>
      <c r="IK768" s="17"/>
      <c r="IM768" s="17"/>
    </row>
    <row r="769" spans="1:262" customFormat="1" ht="15" x14ac:dyDescent="0.25">
      <c r="A769" s="33"/>
      <c r="B769" s="34"/>
      <c r="C769" s="165" t="s">
        <v>69</v>
      </c>
      <c r="D769" s="165"/>
      <c r="E769" s="165"/>
      <c r="F769" s="165"/>
      <c r="G769" s="165"/>
      <c r="H769" s="35"/>
      <c r="I769" s="36"/>
      <c r="J769" s="36"/>
      <c r="K769" s="36"/>
      <c r="L769" s="37"/>
      <c r="M769" s="36"/>
      <c r="N769" s="37"/>
      <c r="O769" s="36"/>
      <c r="P769" s="40">
        <v>946.24</v>
      </c>
      <c r="HY769" s="17"/>
      <c r="HZ769" s="17"/>
      <c r="IA769" s="17"/>
      <c r="IB769" s="17"/>
      <c r="IC769" s="17"/>
      <c r="ID769" s="17"/>
      <c r="IG769" s="17"/>
      <c r="IH769" s="7" t="s">
        <v>69</v>
      </c>
      <c r="II769" s="17"/>
      <c r="IJ769" s="17"/>
      <c r="IK769" s="17"/>
      <c r="IM769" s="17"/>
    </row>
    <row r="770" spans="1:262" customFormat="1" ht="15" x14ac:dyDescent="0.25">
      <c r="A770" s="33"/>
      <c r="B770" s="34" t="s">
        <v>89</v>
      </c>
      <c r="C770" s="165" t="s">
        <v>90</v>
      </c>
      <c r="D770" s="165"/>
      <c r="E770" s="165"/>
      <c r="F770" s="165"/>
      <c r="G770" s="165"/>
      <c r="H770" s="35" t="s">
        <v>72</v>
      </c>
      <c r="I770" s="39">
        <v>97</v>
      </c>
      <c r="J770" s="36"/>
      <c r="K770" s="39">
        <v>97</v>
      </c>
      <c r="L770" s="37"/>
      <c r="M770" s="36"/>
      <c r="N770" s="37"/>
      <c r="O770" s="36"/>
      <c r="P770" s="40">
        <v>917.85</v>
      </c>
      <c r="HY770" s="17"/>
      <c r="HZ770" s="17"/>
      <c r="IA770" s="17"/>
      <c r="IB770" s="17"/>
      <c r="IC770" s="17"/>
      <c r="ID770" s="17"/>
      <c r="IG770" s="17"/>
      <c r="IH770" s="7" t="s">
        <v>90</v>
      </c>
      <c r="II770" s="17"/>
      <c r="IJ770" s="17"/>
      <c r="IK770" s="17"/>
      <c r="IM770" s="17"/>
    </row>
    <row r="771" spans="1:262" customFormat="1" ht="15" x14ac:dyDescent="0.25">
      <c r="A771" s="33"/>
      <c r="B771" s="34" t="s">
        <v>91</v>
      </c>
      <c r="C771" s="165" t="s">
        <v>92</v>
      </c>
      <c r="D771" s="165"/>
      <c r="E771" s="165"/>
      <c r="F771" s="165"/>
      <c r="G771" s="165"/>
      <c r="H771" s="35" t="s">
        <v>72</v>
      </c>
      <c r="I771" s="39">
        <v>51</v>
      </c>
      <c r="J771" s="36"/>
      <c r="K771" s="39">
        <v>51</v>
      </c>
      <c r="L771" s="37"/>
      <c r="M771" s="36"/>
      <c r="N771" s="37"/>
      <c r="O771" s="36"/>
      <c r="P771" s="40">
        <v>482.58</v>
      </c>
      <c r="HY771" s="17"/>
      <c r="HZ771" s="17"/>
      <c r="IA771" s="17"/>
      <c r="IB771" s="17"/>
      <c r="IC771" s="17"/>
      <c r="ID771" s="17"/>
      <c r="IG771" s="17"/>
      <c r="IH771" s="7" t="s">
        <v>92</v>
      </c>
      <c r="II771" s="17"/>
      <c r="IJ771" s="17"/>
      <c r="IK771" s="17"/>
      <c r="IM771" s="17"/>
    </row>
    <row r="772" spans="1:262" customFormat="1" ht="15" x14ac:dyDescent="0.25">
      <c r="A772" s="41"/>
      <c r="B772" s="42"/>
      <c r="C772" s="163" t="s">
        <v>75</v>
      </c>
      <c r="D772" s="163"/>
      <c r="E772" s="163"/>
      <c r="F772" s="163"/>
      <c r="G772" s="163"/>
      <c r="H772" s="20"/>
      <c r="I772" s="21"/>
      <c r="J772" s="21"/>
      <c r="K772" s="21"/>
      <c r="L772" s="23"/>
      <c r="M772" s="21"/>
      <c r="N772" s="30">
        <v>2565.5</v>
      </c>
      <c r="O772" s="21"/>
      <c r="P772" s="31">
        <v>2565.5</v>
      </c>
      <c r="HY772" s="17"/>
      <c r="HZ772" s="17"/>
      <c r="IA772" s="17"/>
      <c r="IB772" s="17"/>
      <c r="IC772" s="17"/>
      <c r="ID772" s="17"/>
      <c r="IG772" s="17"/>
      <c r="IH772" s="7"/>
      <c r="II772" s="17" t="s">
        <v>75</v>
      </c>
      <c r="IJ772" s="17"/>
      <c r="IK772" s="17"/>
      <c r="IM772" s="17"/>
    </row>
    <row r="773" spans="1:262" customFormat="1" ht="0.75" customHeight="1" x14ac:dyDescent="0.25">
      <c r="A773" s="43"/>
      <c r="B773" s="44"/>
      <c r="C773" s="44"/>
      <c r="D773" s="44"/>
      <c r="E773" s="44"/>
      <c r="F773" s="44"/>
      <c r="G773" s="44"/>
      <c r="H773" s="45"/>
      <c r="I773" s="46"/>
      <c r="J773" s="46"/>
      <c r="K773" s="46"/>
      <c r="L773" s="47"/>
      <c r="M773" s="46"/>
      <c r="N773" s="47"/>
      <c r="O773" s="46"/>
      <c r="P773" s="48"/>
      <c r="HY773" s="17"/>
      <c r="HZ773" s="17"/>
      <c r="IA773" s="17"/>
      <c r="IB773" s="17"/>
      <c r="IC773" s="17"/>
      <c r="ID773" s="17"/>
      <c r="IG773" s="17"/>
      <c r="IH773" s="7"/>
      <c r="II773" s="17"/>
      <c r="IJ773" s="17"/>
      <c r="IK773" s="17"/>
      <c r="IM773" s="17"/>
    </row>
    <row r="774" spans="1:262" customFormat="1" ht="33.75" x14ac:dyDescent="0.25">
      <c r="A774" s="18" t="s">
        <v>494</v>
      </c>
      <c r="B774" s="19" t="s">
        <v>495</v>
      </c>
      <c r="C774" s="164" t="s">
        <v>496</v>
      </c>
      <c r="D774" s="164"/>
      <c r="E774" s="164"/>
      <c r="F774" s="164"/>
      <c r="G774" s="164"/>
      <c r="H774" s="20" t="s">
        <v>64</v>
      </c>
      <c r="I774" s="21">
        <v>1</v>
      </c>
      <c r="J774" s="22">
        <v>1</v>
      </c>
      <c r="K774" s="22">
        <v>1</v>
      </c>
      <c r="L774" s="23"/>
      <c r="M774" s="21"/>
      <c r="N774" s="53">
        <v>1436.64</v>
      </c>
      <c r="O774" s="21"/>
      <c r="P774" s="31">
        <v>1436.64</v>
      </c>
      <c r="HY774" s="17"/>
      <c r="HZ774" s="17" t="s">
        <v>496</v>
      </c>
      <c r="IA774" s="17" t="s">
        <v>4</v>
      </c>
      <c r="IB774" s="17" t="s">
        <v>4</v>
      </c>
      <c r="IC774" s="17" t="s">
        <v>4</v>
      </c>
      <c r="ID774" s="17" t="s">
        <v>4</v>
      </c>
      <c r="IG774" s="17"/>
      <c r="IH774" s="7"/>
      <c r="II774" s="17"/>
      <c r="IJ774" s="17"/>
      <c r="IK774" s="17"/>
      <c r="IM774" s="17"/>
    </row>
    <row r="775" spans="1:262" customFormat="1" ht="15" x14ac:dyDescent="0.25">
      <c r="A775" s="41"/>
      <c r="B775" s="42"/>
      <c r="C775" s="161" t="s">
        <v>180</v>
      </c>
      <c r="D775" s="161"/>
      <c r="E775" s="161"/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2"/>
      <c r="HY775" s="17"/>
      <c r="HZ775" s="17"/>
      <c r="IA775" s="17"/>
      <c r="IB775" s="17"/>
      <c r="IC775" s="17"/>
      <c r="ID775" s="17"/>
      <c r="IG775" s="17"/>
      <c r="IH775" s="7"/>
      <c r="II775" s="17"/>
      <c r="IJ775" s="17"/>
      <c r="IK775" s="17"/>
      <c r="IM775" s="17"/>
      <c r="IO775" s="3" t="s">
        <v>180</v>
      </c>
      <c r="IP775" s="3" t="s">
        <v>4</v>
      </c>
      <c r="IQ775" s="3" t="s">
        <v>4</v>
      </c>
      <c r="IR775" s="3" t="s">
        <v>4</v>
      </c>
      <c r="IS775" s="3" t="s">
        <v>4</v>
      </c>
      <c r="IT775" s="3" t="s">
        <v>4</v>
      </c>
      <c r="IU775" s="3" t="s">
        <v>4</v>
      </c>
      <c r="IV775" s="3" t="s">
        <v>4</v>
      </c>
      <c r="IW775" s="3" t="s">
        <v>4</v>
      </c>
      <c r="IX775" s="3" t="s">
        <v>4</v>
      </c>
      <c r="IY775" s="3" t="s">
        <v>4</v>
      </c>
      <c r="IZ775" s="3" t="s">
        <v>4</v>
      </c>
      <c r="JA775" s="3" t="s">
        <v>4</v>
      </c>
      <c r="JB775" s="3" t="s">
        <v>4</v>
      </c>
    </row>
    <row r="776" spans="1:262" customFormat="1" ht="15" x14ac:dyDescent="0.25">
      <c r="A776" s="41"/>
      <c r="B776" s="42"/>
      <c r="C776" s="163" t="s">
        <v>75</v>
      </c>
      <c r="D776" s="163"/>
      <c r="E776" s="163"/>
      <c r="F776" s="163"/>
      <c r="G776" s="163"/>
      <c r="H776" s="20"/>
      <c r="I776" s="21"/>
      <c r="J776" s="21"/>
      <c r="K776" s="21"/>
      <c r="L776" s="23"/>
      <c r="M776" s="21"/>
      <c r="N776" s="23"/>
      <c r="O776" s="21"/>
      <c r="P776" s="31">
        <v>1436.64</v>
      </c>
      <c r="HY776" s="17"/>
      <c r="HZ776" s="17"/>
      <c r="IA776" s="17"/>
      <c r="IB776" s="17"/>
      <c r="IC776" s="17"/>
      <c r="ID776" s="17"/>
      <c r="IG776" s="17"/>
      <c r="IH776" s="7"/>
      <c r="II776" s="17" t="s">
        <v>75</v>
      </c>
      <c r="IJ776" s="17"/>
      <c r="IK776" s="17"/>
      <c r="IM776" s="17"/>
    </row>
    <row r="777" spans="1:262" customFormat="1" ht="0.75" customHeight="1" x14ac:dyDescent="0.25">
      <c r="A777" s="43"/>
      <c r="B777" s="44"/>
      <c r="C777" s="44"/>
      <c r="D777" s="44"/>
      <c r="E777" s="44"/>
      <c r="F777" s="44"/>
      <c r="G777" s="44"/>
      <c r="H777" s="45"/>
      <c r="I777" s="46"/>
      <c r="J777" s="46"/>
      <c r="K777" s="46"/>
      <c r="L777" s="47"/>
      <c r="M777" s="46"/>
      <c r="N777" s="47"/>
      <c r="O777" s="46"/>
      <c r="P777" s="48"/>
      <c r="HY777" s="17"/>
      <c r="HZ777" s="17"/>
      <c r="IA777" s="17"/>
      <c r="IB777" s="17"/>
      <c r="IC777" s="17"/>
      <c r="ID777" s="17"/>
      <c r="IG777" s="17"/>
      <c r="IH777" s="7"/>
      <c r="II777" s="17"/>
      <c r="IJ777" s="17"/>
      <c r="IK777" s="17"/>
      <c r="IM777" s="17"/>
    </row>
    <row r="778" spans="1:262" customFormat="1" ht="15" x14ac:dyDescent="0.25">
      <c r="A778" s="18" t="s">
        <v>497</v>
      </c>
      <c r="B778" s="19" t="s">
        <v>468</v>
      </c>
      <c r="C778" s="164" t="s">
        <v>469</v>
      </c>
      <c r="D778" s="164"/>
      <c r="E778" s="164"/>
      <c r="F778" s="164"/>
      <c r="G778" s="164"/>
      <c r="H778" s="20" t="s">
        <v>64</v>
      </c>
      <c r="I778" s="21">
        <v>24</v>
      </c>
      <c r="J778" s="22">
        <v>1</v>
      </c>
      <c r="K778" s="22">
        <v>24</v>
      </c>
      <c r="L778" s="23"/>
      <c r="M778" s="21"/>
      <c r="N778" s="24"/>
      <c r="O778" s="21"/>
      <c r="P778" s="25"/>
      <c r="HY778" s="17"/>
      <c r="HZ778" s="17" t="s">
        <v>469</v>
      </c>
      <c r="IA778" s="17" t="s">
        <v>4</v>
      </c>
      <c r="IB778" s="17" t="s">
        <v>4</v>
      </c>
      <c r="IC778" s="17" t="s">
        <v>4</v>
      </c>
      <c r="ID778" s="17" t="s">
        <v>4</v>
      </c>
      <c r="IG778" s="17"/>
      <c r="IH778" s="7"/>
      <c r="II778" s="17"/>
      <c r="IJ778" s="17"/>
      <c r="IK778" s="17"/>
      <c r="IM778" s="17"/>
    </row>
    <row r="779" spans="1:262" customFormat="1" ht="15" x14ac:dyDescent="0.25">
      <c r="A779" s="29"/>
      <c r="B779" s="28"/>
      <c r="C779" s="163" t="s">
        <v>68</v>
      </c>
      <c r="D779" s="163"/>
      <c r="E779" s="163"/>
      <c r="F779" s="163"/>
      <c r="G779" s="163"/>
      <c r="H779" s="20"/>
      <c r="I779" s="21"/>
      <c r="J779" s="21"/>
      <c r="K779" s="21"/>
      <c r="L779" s="23"/>
      <c r="M779" s="21"/>
      <c r="N779" s="30"/>
      <c r="O779" s="21"/>
      <c r="P779" s="31">
        <v>5657.14</v>
      </c>
      <c r="Q779" s="32"/>
      <c r="R779" s="32"/>
      <c r="HY779" s="17"/>
      <c r="HZ779" s="17"/>
      <c r="IA779" s="17"/>
      <c r="IB779" s="17"/>
      <c r="IC779" s="17"/>
      <c r="ID779" s="17"/>
      <c r="IG779" s="17" t="s">
        <v>68</v>
      </c>
      <c r="IH779" s="7"/>
      <c r="II779" s="17"/>
      <c r="IJ779" s="17"/>
      <c r="IK779" s="17"/>
      <c r="IM779" s="17"/>
    </row>
    <row r="780" spans="1:262" customFormat="1" ht="15" x14ac:dyDescent="0.25">
      <c r="A780" s="33"/>
      <c r="B780" s="34"/>
      <c r="C780" s="165" t="s">
        <v>69</v>
      </c>
      <c r="D780" s="165"/>
      <c r="E780" s="165"/>
      <c r="F780" s="165"/>
      <c r="G780" s="165"/>
      <c r="H780" s="35"/>
      <c r="I780" s="36"/>
      <c r="J780" s="36"/>
      <c r="K780" s="36"/>
      <c r="L780" s="37"/>
      <c r="M780" s="36"/>
      <c r="N780" s="37"/>
      <c r="O780" s="36"/>
      <c r="P780" s="38">
        <v>5594.28</v>
      </c>
      <c r="HY780" s="17"/>
      <c r="HZ780" s="17"/>
      <c r="IA780" s="17"/>
      <c r="IB780" s="17"/>
      <c r="IC780" s="17"/>
      <c r="ID780" s="17"/>
      <c r="IG780" s="17"/>
      <c r="IH780" s="7" t="s">
        <v>69</v>
      </c>
      <c r="II780" s="17"/>
      <c r="IJ780" s="17"/>
      <c r="IK780" s="17"/>
      <c r="IM780" s="17"/>
    </row>
    <row r="781" spans="1:262" customFormat="1" ht="15" x14ac:dyDescent="0.25">
      <c r="A781" s="33"/>
      <c r="B781" s="34" t="s">
        <v>70</v>
      </c>
      <c r="C781" s="165" t="s">
        <v>71</v>
      </c>
      <c r="D781" s="165"/>
      <c r="E781" s="165"/>
      <c r="F781" s="165"/>
      <c r="G781" s="165"/>
      <c r="H781" s="35" t="s">
        <v>72</v>
      </c>
      <c r="I781" s="39">
        <v>90</v>
      </c>
      <c r="J781" s="36"/>
      <c r="K781" s="39">
        <v>90</v>
      </c>
      <c r="L781" s="37"/>
      <c r="M781" s="36"/>
      <c r="N781" s="37"/>
      <c r="O781" s="36"/>
      <c r="P781" s="38">
        <v>5034.8500000000004</v>
      </c>
      <c r="HY781" s="17"/>
      <c r="HZ781" s="17"/>
      <c r="IA781" s="17"/>
      <c r="IB781" s="17"/>
      <c r="IC781" s="17"/>
      <c r="ID781" s="17"/>
      <c r="IG781" s="17"/>
      <c r="IH781" s="7" t="s">
        <v>71</v>
      </c>
      <c r="II781" s="17"/>
      <c r="IJ781" s="17"/>
      <c r="IK781" s="17"/>
      <c r="IM781" s="17"/>
    </row>
    <row r="782" spans="1:262" customFormat="1" ht="15" x14ac:dyDescent="0.25">
      <c r="A782" s="33"/>
      <c r="B782" s="34" t="s">
        <v>73</v>
      </c>
      <c r="C782" s="165" t="s">
        <v>74</v>
      </c>
      <c r="D782" s="165"/>
      <c r="E782" s="165"/>
      <c r="F782" s="165"/>
      <c r="G782" s="165"/>
      <c r="H782" s="35" t="s">
        <v>72</v>
      </c>
      <c r="I782" s="39">
        <v>46</v>
      </c>
      <c r="J782" s="36"/>
      <c r="K782" s="39">
        <v>46</v>
      </c>
      <c r="L782" s="37"/>
      <c r="M782" s="36"/>
      <c r="N782" s="37"/>
      <c r="O782" s="36"/>
      <c r="P782" s="38">
        <v>2573.37</v>
      </c>
      <c r="HY782" s="17"/>
      <c r="HZ782" s="17"/>
      <c r="IA782" s="17"/>
      <c r="IB782" s="17"/>
      <c r="IC782" s="17"/>
      <c r="ID782" s="17"/>
      <c r="IG782" s="17"/>
      <c r="IH782" s="7" t="s">
        <v>74</v>
      </c>
      <c r="II782" s="17"/>
      <c r="IJ782" s="17"/>
      <c r="IK782" s="17"/>
      <c r="IM782" s="17"/>
    </row>
    <row r="783" spans="1:262" customFormat="1" ht="15" x14ac:dyDescent="0.25">
      <c r="A783" s="41"/>
      <c r="B783" s="42"/>
      <c r="C783" s="163" t="s">
        <v>75</v>
      </c>
      <c r="D783" s="163"/>
      <c r="E783" s="163"/>
      <c r="F783" s="163"/>
      <c r="G783" s="163"/>
      <c r="H783" s="20"/>
      <c r="I783" s="21"/>
      <c r="J783" s="21"/>
      <c r="K783" s="21"/>
      <c r="L783" s="23"/>
      <c r="M783" s="21"/>
      <c r="N783" s="49">
        <v>557.39</v>
      </c>
      <c r="O783" s="21"/>
      <c r="P783" s="31">
        <v>13377.25</v>
      </c>
      <c r="HY783" s="17"/>
      <c r="HZ783" s="17"/>
      <c r="IA783" s="17"/>
      <c r="IB783" s="17"/>
      <c r="IC783" s="17"/>
      <c r="ID783" s="17"/>
      <c r="IG783" s="17"/>
      <c r="IH783" s="7"/>
      <c r="II783" s="17" t="s">
        <v>75</v>
      </c>
      <c r="IJ783" s="17"/>
      <c r="IK783" s="17"/>
      <c r="IM783" s="17"/>
    </row>
    <row r="784" spans="1:262" customFormat="1" ht="0.75" customHeight="1" x14ac:dyDescent="0.25">
      <c r="A784" s="43"/>
      <c r="B784" s="44"/>
      <c r="C784" s="44"/>
      <c r="D784" s="44"/>
      <c r="E784" s="44"/>
      <c r="F784" s="44"/>
      <c r="G784" s="44"/>
      <c r="H784" s="45"/>
      <c r="I784" s="46"/>
      <c r="J784" s="46"/>
      <c r="K784" s="46"/>
      <c r="L784" s="47"/>
      <c r="M784" s="46"/>
      <c r="N784" s="47"/>
      <c r="O784" s="46"/>
      <c r="P784" s="48"/>
      <c r="HY784" s="17"/>
      <c r="HZ784" s="17"/>
      <c r="IA784" s="17"/>
      <c r="IB784" s="17"/>
      <c r="IC784" s="17"/>
      <c r="ID784" s="17"/>
      <c r="IG784" s="17"/>
      <c r="IH784" s="7"/>
      <c r="II784" s="17"/>
      <c r="IJ784" s="17"/>
      <c r="IK784" s="17"/>
      <c r="IM784" s="17"/>
    </row>
    <row r="785" spans="1:262" customFormat="1" ht="33.75" x14ac:dyDescent="0.25">
      <c r="A785" s="18" t="s">
        <v>498</v>
      </c>
      <c r="B785" s="19" t="s">
        <v>499</v>
      </c>
      <c r="C785" s="164" t="s">
        <v>500</v>
      </c>
      <c r="D785" s="164"/>
      <c r="E785" s="164"/>
      <c r="F785" s="164"/>
      <c r="G785" s="164"/>
      <c r="H785" s="20" t="s">
        <v>64</v>
      </c>
      <c r="I785" s="21">
        <v>24</v>
      </c>
      <c r="J785" s="22">
        <v>1</v>
      </c>
      <c r="K785" s="22">
        <v>24</v>
      </c>
      <c r="L785" s="23"/>
      <c r="M785" s="21"/>
      <c r="N785" s="55">
        <v>594.65</v>
      </c>
      <c r="O785" s="21"/>
      <c r="P785" s="31">
        <v>14271.6</v>
      </c>
      <c r="HY785" s="17"/>
      <c r="HZ785" s="17" t="s">
        <v>500</v>
      </c>
      <c r="IA785" s="17" t="s">
        <v>4</v>
      </c>
      <c r="IB785" s="17" t="s">
        <v>4</v>
      </c>
      <c r="IC785" s="17" t="s">
        <v>4</v>
      </c>
      <c r="ID785" s="17" t="s">
        <v>4</v>
      </c>
      <c r="IG785" s="17"/>
      <c r="IH785" s="7"/>
      <c r="II785" s="17"/>
      <c r="IJ785" s="17"/>
      <c r="IK785" s="17"/>
      <c r="IM785" s="17"/>
    </row>
    <row r="786" spans="1:262" customFormat="1" ht="15" x14ac:dyDescent="0.25">
      <c r="A786" s="41"/>
      <c r="B786" s="42"/>
      <c r="C786" s="161" t="s">
        <v>180</v>
      </c>
      <c r="D786" s="161"/>
      <c r="E786" s="161"/>
      <c r="F786" s="161"/>
      <c r="G786" s="161"/>
      <c r="H786" s="161"/>
      <c r="I786" s="161"/>
      <c r="J786" s="161"/>
      <c r="K786" s="161"/>
      <c r="L786" s="161"/>
      <c r="M786" s="161"/>
      <c r="N786" s="161"/>
      <c r="O786" s="161"/>
      <c r="P786" s="162"/>
      <c r="HY786" s="17"/>
      <c r="HZ786" s="17"/>
      <c r="IA786" s="17"/>
      <c r="IB786" s="17"/>
      <c r="IC786" s="17"/>
      <c r="ID786" s="17"/>
      <c r="IG786" s="17"/>
      <c r="IH786" s="7"/>
      <c r="II786" s="17"/>
      <c r="IJ786" s="17"/>
      <c r="IK786" s="17"/>
      <c r="IM786" s="17"/>
      <c r="IO786" s="3" t="s">
        <v>180</v>
      </c>
      <c r="IP786" s="3" t="s">
        <v>4</v>
      </c>
      <c r="IQ786" s="3" t="s">
        <v>4</v>
      </c>
      <c r="IR786" s="3" t="s">
        <v>4</v>
      </c>
      <c r="IS786" s="3" t="s">
        <v>4</v>
      </c>
      <c r="IT786" s="3" t="s">
        <v>4</v>
      </c>
      <c r="IU786" s="3" t="s">
        <v>4</v>
      </c>
      <c r="IV786" s="3" t="s">
        <v>4</v>
      </c>
      <c r="IW786" s="3" t="s">
        <v>4</v>
      </c>
      <c r="IX786" s="3" t="s">
        <v>4</v>
      </c>
      <c r="IY786" s="3" t="s">
        <v>4</v>
      </c>
      <c r="IZ786" s="3" t="s">
        <v>4</v>
      </c>
      <c r="JA786" s="3" t="s">
        <v>4</v>
      </c>
      <c r="JB786" s="3" t="s">
        <v>4</v>
      </c>
    </row>
    <row r="787" spans="1:262" customFormat="1" ht="15" x14ac:dyDescent="0.25">
      <c r="A787" s="41"/>
      <c r="B787" s="42"/>
      <c r="C787" s="163" t="s">
        <v>75</v>
      </c>
      <c r="D787" s="163"/>
      <c r="E787" s="163"/>
      <c r="F787" s="163"/>
      <c r="G787" s="163"/>
      <c r="H787" s="20"/>
      <c r="I787" s="21"/>
      <c r="J787" s="21"/>
      <c r="K787" s="21"/>
      <c r="L787" s="23"/>
      <c r="M787" s="21"/>
      <c r="N787" s="23"/>
      <c r="O787" s="21"/>
      <c r="P787" s="31">
        <v>14271.6</v>
      </c>
      <c r="HY787" s="17"/>
      <c r="HZ787" s="17"/>
      <c r="IA787" s="17"/>
      <c r="IB787" s="17"/>
      <c r="IC787" s="17"/>
      <c r="ID787" s="17"/>
      <c r="IG787" s="17"/>
      <c r="IH787" s="7"/>
      <c r="II787" s="17" t="s">
        <v>75</v>
      </c>
      <c r="IJ787" s="17"/>
      <c r="IK787" s="17"/>
      <c r="IM787" s="17"/>
    </row>
    <row r="788" spans="1:262" customFormat="1" ht="0.75" customHeight="1" x14ac:dyDescent="0.25">
      <c r="A788" s="43"/>
      <c r="B788" s="44"/>
      <c r="C788" s="44"/>
      <c r="D788" s="44"/>
      <c r="E788" s="44"/>
      <c r="F788" s="44"/>
      <c r="G788" s="44"/>
      <c r="H788" s="45"/>
      <c r="I788" s="46"/>
      <c r="J788" s="46"/>
      <c r="K788" s="46"/>
      <c r="L788" s="47"/>
      <c r="M788" s="46"/>
      <c r="N788" s="47"/>
      <c r="O788" s="46"/>
      <c r="P788" s="48"/>
      <c r="HY788" s="17"/>
      <c r="HZ788" s="17"/>
      <c r="IA788" s="17"/>
      <c r="IB788" s="17"/>
      <c r="IC788" s="17"/>
      <c r="ID788" s="17"/>
      <c r="IG788" s="17"/>
      <c r="IH788" s="7"/>
      <c r="II788" s="17"/>
      <c r="IJ788" s="17"/>
      <c r="IK788" s="17"/>
      <c r="IM788" s="17"/>
    </row>
    <row r="789" spans="1:262" customFormat="1" ht="15" x14ac:dyDescent="0.25">
      <c r="A789" s="18" t="s">
        <v>501</v>
      </c>
      <c r="B789" s="19" t="s">
        <v>502</v>
      </c>
      <c r="C789" s="164" t="s">
        <v>503</v>
      </c>
      <c r="D789" s="164"/>
      <c r="E789" s="164"/>
      <c r="F789" s="164"/>
      <c r="G789" s="164"/>
      <c r="H789" s="20" t="s">
        <v>64</v>
      </c>
      <c r="I789" s="21">
        <v>142</v>
      </c>
      <c r="J789" s="22">
        <v>1</v>
      </c>
      <c r="K789" s="22">
        <v>142</v>
      </c>
      <c r="L789" s="23"/>
      <c r="M789" s="21"/>
      <c r="N789" s="24"/>
      <c r="O789" s="21"/>
      <c r="P789" s="25"/>
      <c r="HY789" s="17"/>
      <c r="HZ789" s="17" t="s">
        <v>503</v>
      </c>
      <c r="IA789" s="17" t="s">
        <v>4</v>
      </c>
      <c r="IB789" s="17" t="s">
        <v>4</v>
      </c>
      <c r="IC789" s="17" t="s">
        <v>4</v>
      </c>
      <c r="ID789" s="17" t="s">
        <v>4</v>
      </c>
      <c r="IG789" s="17"/>
      <c r="IH789" s="7"/>
      <c r="II789" s="17"/>
      <c r="IJ789" s="17"/>
      <c r="IK789" s="17"/>
      <c r="IM789" s="17"/>
    </row>
    <row r="790" spans="1:262" customFormat="1" ht="15" x14ac:dyDescent="0.25">
      <c r="A790" s="26"/>
      <c r="B790" s="6"/>
      <c r="C790" s="161" t="s">
        <v>504</v>
      </c>
      <c r="D790" s="161"/>
      <c r="E790" s="161"/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2"/>
      <c r="HY790" s="17"/>
      <c r="HZ790" s="17"/>
      <c r="IA790" s="17"/>
      <c r="IB790" s="17"/>
      <c r="IC790" s="17"/>
      <c r="ID790" s="17"/>
      <c r="IE790" s="3" t="s">
        <v>504</v>
      </c>
      <c r="IG790" s="17"/>
      <c r="IH790" s="7"/>
      <c r="II790" s="17"/>
      <c r="IJ790" s="17"/>
      <c r="IK790" s="17"/>
      <c r="IM790" s="17"/>
    </row>
    <row r="791" spans="1:262" customFormat="1" ht="15" x14ac:dyDescent="0.25">
      <c r="A791" s="29"/>
      <c r="B791" s="28"/>
      <c r="C791" s="163" t="s">
        <v>68</v>
      </c>
      <c r="D791" s="163"/>
      <c r="E791" s="163"/>
      <c r="F791" s="163"/>
      <c r="G791" s="163"/>
      <c r="H791" s="20"/>
      <c r="I791" s="21"/>
      <c r="J791" s="21"/>
      <c r="K791" s="21"/>
      <c r="L791" s="23"/>
      <c r="M791" s="21"/>
      <c r="N791" s="30"/>
      <c r="O791" s="21"/>
      <c r="P791" s="31">
        <v>29074.85</v>
      </c>
      <c r="Q791" s="32"/>
      <c r="R791" s="32"/>
      <c r="HY791" s="17"/>
      <c r="HZ791" s="17"/>
      <c r="IA791" s="17"/>
      <c r="IB791" s="17"/>
      <c r="IC791" s="17"/>
      <c r="ID791" s="17"/>
      <c r="IG791" s="17" t="s">
        <v>68</v>
      </c>
      <c r="IH791" s="7"/>
      <c r="II791" s="17"/>
      <c r="IJ791" s="17"/>
      <c r="IK791" s="17"/>
      <c r="IM791" s="17"/>
    </row>
    <row r="792" spans="1:262" customFormat="1" ht="15" x14ac:dyDescent="0.25">
      <c r="A792" s="33"/>
      <c r="B792" s="34"/>
      <c r="C792" s="165" t="s">
        <v>69</v>
      </c>
      <c r="D792" s="165"/>
      <c r="E792" s="165"/>
      <c r="F792" s="165"/>
      <c r="G792" s="165"/>
      <c r="H792" s="35"/>
      <c r="I792" s="36"/>
      <c r="J792" s="36"/>
      <c r="K792" s="36"/>
      <c r="L792" s="37"/>
      <c r="M792" s="36"/>
      <c r="N792" s="37"/>
      <c r="O792" s="36"/>
      <c r="P792" s="38">
        <v>22829.200000000001</v>
      </c>
      <c r="HY792" s="17"/>
      <c r="HZ792" s="17"/>
      <c r="IA792" s="17"/>
      <c r="IB792" s="17"/>
      <c r="IC792" s="17"/>
      <c r="ID792" s="17"/>
      <c r="IG792" s="17"/>
      <c r="IH792" s="7" t="s">
        <v>69</v>
      </c>
      <c r="II792" s="17"/>
      <c r="IJ792" s="17"/>
      <c r="IK792" s="17"/>
      <c r="IM792" s="17"/>
    </row>
    <row r="793" spans="1:262" customFormat="1" ht="15" x14ac:dyDescent="0.25">
      <c r="A793" s="33"/>
      <c r="B793" s="34" t="s">
        <v>70</v>
      </c>
      <c r="C793" s="165" t="s">
        <v>71</v>
      </c>
      <c r="D793" s="165"/>
      <c r="E793" s="165"/>
      <c r="F793" s="165"/>
      <c r="G793" s="165"/>
      <c r="H793" s="35" t="s">
        <v>72</v>
      </c>
      <c r="I793" s="39">
        <v>90</v>
      </c>
      <c r="J793" s="36"/>
      <c r="K793" s="39">
        <v>90</v>
      </c>
      <c r="L793" s="37"/>
      <c r="M793" s="36"/>
      <c r="N793" s="37"/>
      <c r="O793" s="36"/>
      <c r="P793" s="38">
        <v>20546.28</v>
      </c>
      <c r="HY793" s="17"/>
      <c r="HZ793" s="17"/>
      <c r="IA793" s="17"/>
      <c r="IB793" s="17"/>
      <c r="IC793" s="17"/>
      <c r="ID793" s="17"/>
      <c r="IG793" s="17"/>
      <c r="IH793" s="7" t="s">
        <v>71</v>
      </c>
      <c r="II793" s="17"/>
      <c r="IJ793" s="17"/>
      <c r="IK793" s="17"/>
      <c r="IM793" s="17"/>
    </row>
    <row r="794" spans="1:262" customFormat="1" ht="15" x14ac:dyDescent="0.25">
      <c r="A794" s="33"/>
      <c r="B794" s="34" t="s">
        <v>73</v>
      </c>
      <c r="C794" s="165" t="s">
        <v>74</v>
      </c>
      <c r="D794" s="165"/>
      <c r="E794" s="165"/>
      <c r="F794" s="165"/>
      <c r="G794" s="165"/>
      <c r="H794" s="35" t="s">
        <v>72</v>
      </c>
      <c r="I794" s="39">
        <v>46</v>
      </c>
      <c r="J794" s="36"/>
      <c r="K794" s="39">
        <v>46</v>
      </c>
      <c r="L794" s="37"/>
      <c r="M794" s="36"/>
      <c r="N794" s="37"/>
      <c r="O794" s="36"/>
      <c r="P794" s="38">
        <v>10501.43</v>
      </c>
      <c r="HY794" s="17"/>
      <c r="HZ794" s="17"/>
      <c r="IA794" s="17"/>
      <c r="IB794" s="17"/>
      <c r="IC794" s="17"/>
      <c r="ID794" s="17"/>
      <c r="IG794" s="17"/>
      <c r="IH794" s="7" t="s">
        <v>74</v>
      </c>
      <c r="II794" s="17"/>
      <c r="IJ794" s="17"/>
      <c r="IK794" s="17"/>
      <c r="IM794" s="17"/>
    </row>
    <row r="795" spans="1:262" customFormat="1" ht="15" x14ac:dyDescent="0.25">
      <c r="A795" s="41"/>
      <c r="B795" s="42"/>
      <c r="C795" s="163" t="s">
        <v>75</v>
      </c>
      <c r="D795" s="163"/>
      <c r="E795" s="163"/>
      <c r="F795" s="163"/>
      <c r="G795" s="163"/>
      <c r="H795" s="20"/>
      <c r="I795" s="21"/>
      <c r="J795" s="21"/>
      <c r="K795" s="21"/>
      <c r="L795" s="23"/>
      <c r="M795" s="21"/>
      <c r="N795" s="49">
        <v>426.61</v>
      </c>
      <c r="O795" s="21"/>
      <c r="P795" s="31">
        <v>60579.14</v>
      </c>
      <c r="HY795" s="17"/>
      <c r="HZ795" s="17"/>
      <c r="IA795" s="17"/>
      <c r="IB795" s="17"/>
      <c r="IC795" s="17"/>
      <c r="ID795" s="17"/>
      <c r="IG795" s="17"/>
      <c r="IH795" s="7"/>
      <c r="II795" s="17" t="s">
        <v>75</v>
      </c>
      <c r="IJ795" s="17"/>
      <c r="IK795" s="17"/>
      <c r="IM795" s="17"/>
    </row>
    <row r="796" spans="1:262" customFormat="1" ht="0.75" customHeight="1" x14ac:dyDescent="0.25">
      <c r="A796" s="43"/>
      <c r="B796" s="44"/>
      <c r="C796" s="44"/>
      <c r="D796" s="44"/>
      <c r="E796" s="44"/>
      <c r="F796" s="44"/>
      <c r="G796" s="44"/>
      <c r="H796" s="45"/>
      <c r="I796" s="46"/>
      <c r="J796" s="46"/>
      <c r="K796" s="46"/>
      <c r="L796" s="47"/>
      <c r="M796" s="46"/>
      <c r="N796" s="47"/>
      <c r="O796" s="46"/>
      <c r="P796" s="48"/>
      <c r="HY796" s="17"/>
      <c r="HZ796" s="17"/>
      <c r="IA796" s="17"/>
      <c r="IB796" s="17"/>
      <c r="IC796" s="17"/>
      <c r="ID796" s="17"/>
      <c r="IG796" s="17"/>
      <c r="IH796" s="7"/>
      <c r="II796" s="17"/>
      <c r="IJ796" s="17"/>
      <c r="IK796" s="17"/>
      <c r="IM796" s="17"/>
    </row>
    <row r="797" spans="1:262" customFormat="1" ht="23.25" x14ac:dyDescent="0.25">
      <c r="A797" s="18" t="s">
        <v>505</v>
      </c>
      <c r="B797" s="19" t="s">
        <v>506</v>
      </c>
      <c r="C797" s="164" t="s">
        <v>507</v>
      </c>
      <c r="D797" s="164"/>
      <c r="E797" s="164"/>
      <c r="F797" s="164"/>
      <c r="G797" s="164"/>
      <c r="H797" s="20" t="s">
        <v>87</v>
      </c>
      <c r="I797" s="21">
        <v>1.1599999999999999</v>
      </c>
      <c r="J797" s="22">
        <v>1</v>
      </c>
      <c r="K797" s="50">
        <v>1.1599999999999999</v>
      </c>
      <c r="L797" s="30">
        <v>10323.19</v>
      </c>
      <c r="M797" s="50">
        <v>1.73</v>
      </c>
      <c r="N797" s="53">
        <v>17859.12</v>
      </c>
      <c r="O797" s="21"/>
      <c r="P797" s="31">
        <v>20716.580000000002</v>
      </c>
      <c r="HY797" s="17"/>
      <c r="HZ797" s="17" t="s">
        <v>507</v>
      </c>
      <c r="IA797" s="17" t="s">
        <v>4</v>
      </c>
      <c r="IB797" s="17" t="s">
        <v>4</v>
      </c>
      <c r="IC797" s="17" t="s">
        <v>4</v>
      </c>
      <c r="ID797" s="17" t="s">
        <v>4</v>
      </c>
      <c r="IG797" s="17"/>
      <c r="IH797" s="7"/>
      <c r="II797" s="17"/>
      <c r="IJ797" s="17"/>
      <c r="IK797" s="17"/>
      <c r="IM797" s="17"/>
    </row>
    <row r="798" spans="1:262" customFormat="1" ht="15" x14ac:dyDescent="0.25">
      <c r="A798" s="41"/>
      <c r="B798" s="42"/>
      <c r="C798" s="161" t="s">
        <v>362</v>
      </c>
      <c r="D798" s="161"/>
      <c r="E798" s="161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2"/>
      <c r="HY798" s="17"/>
      <c r="HZ798" s="17"/>
      <c r="IA798" s="17"/>
      <c r="IB798" s="17"/>
      <c r="IC798" s="17"/>
      <c r="ID798" s="17"/>
      <c r="IG798" s="17"/>
      <c r="IH798" s="7"/>
      <c r="II798" s="17"/>
      <c r="IJ798" s="17"/>
      <c r="IK798" s="17"/>
      <c r="IM798" s="17"/>
      <c r="IO798" s="3" t="s">
        <v>362</v>
      </c>
      <c r="IP798" s="3" t="s">
        <v>4</v>
      </c>
      <c r="IQ798" s="3" t="s">
        <v>4</v>
      </c>
      <c r="IR798" s="3" t="s">
        <v>4</v>
      </c>
      <c r="IS798" s="3" t="s">
        <v>4</v>
      </c>
      <c r="IT798" s="3" t="s">
        <v>4</v>
      </c>
      <c r="IU798" s="3" t="s">
        <v>4</v>
      </c>
      <c r="IV798" s="3" t="s">
        <v>4</v>
      </c>
      <c r="IW798" s="3" t="s">
        <v>4</v>
      </c>
      <c r="IX798" s="3" t="s">
        <v>4</v>
      </c>
      <c r="IY798" s="3" t="s">
        <v>4</v>
      </c>
      <c r="IZ798" s="3" t="s">
        <v>4</v>
      </c>
      <c r="JA798" s="3" t="s">
        <v>4</v>
      </c>
      <c r="JB798" s="3" t="s">
        <v>4</v>
      </c>
    </row>
    <row r="799" spans="1:262" customFormat="1" ht="15" x14ac:dyDescent="0.25">
      <c r="A799" s="26"/>
      <c r="B799" s="6"/>
      <c r="C799" s="161" t="s">
        <v>508</v>
      </c>
      <c r="D799" s="161"/>
      <c r="E799" s="161"/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2"/>
      <c r="HY799" s="17"/>
      <c r="HZ799" s="17"/>
      <c r="IA799" s="17"/>
      <c r="IB799" s="17"/>
      <c r="IC799" s="17"/>
      <c r="ID799" s="17"/>
      <c r="IE799" s="3" t="s">
        <v>508</v>
      </c>
      <c r="IG799" s="17"/>
      <c r="IH799" s="7"/>
      <c r="II799" s="17"/>
      <c r="IJ799" s="17"/>
      <c r="IK799" s="17"/>
      <c r="IM799" s="17"/>
    </row>
    <row r="800" spans="1:262" customFormat="1" ht="15" x14ac:dyDescent="0.25">
      <c r="A800" s="41"/>
      <c r="B800" s="42"/>
      <c r="C800" s="163" t="s">
        <v>75</v>
      </c>
      <c r="D800" s="163"/>
      <c r="E800" s="163"/>
      <c r="F800" s="163"/>
      <c r="G800" s="163"/>
      <c r="H800" s="20"/>
      <c r="I800" s="21"/>
      <c r="J800" s="21"/>
      <c r="K800" s="21"/>
      <c r="L800" s="23"/>
      <c r="M800" s="21"/>
      <c r="N800" s="23"/>
      <c r="O800" s="21"/>
      <c r="P800" s="31">
        <v>20716.580000000002</v>
      </c>
      <c r="HY800" s="17"/>
      <c r="HZ800" s="17"/>
      <c r="IA800" s="17"/>
      <c r="IB800" s="17"/>
      <c r="IC800" s="17"/>
      <c r="ID800" s="17"/>
      <c r="IG800" s="17"/>
      <c r="IH800" s="7"/>
      <c r="II800" s="17" t="s">
        <v>75</v>
      </c>
      <c r="IJ800" s="17"/>
      <c r="IK800" s="17"/>
      <c r="IM800" s="17"/>
    </row>
    <row r="801" spans="1:262" customFormat="1" ht="0.75" customHeight="1" x14ac:dyDescent="0.25">
      <c r="A801" s="43"/>
      <c r="B801" s="44"/>
      <c r="C801" s="44"/>
      <c r="D801" s="44"/>
      <c r="E801" s="44"/>
      <c r="F801" s="44"/>
      <c r="G801" s="44"/>
      <c r="H801" s="45"/>
      <c r="I801" s="46"/>
      <c r="J801" s="46"/>
      <c r="K801" s="46"/>
      <c r="L801" s="47"/>
      <c r="M801" s="46"/>
      <c r="N801" s="47"/>
      <c r="O801" s="46"/>
      <c r="P801" s="48"/>
      <c r="HY801" s="17"/>
      <c r="HZ801" s="17"/>
      <c r="IA801" s="17"/>
      <c r="IB801" s="17"/>
      <c r="IC801" s="17"/>
      <c r="ID801" s="17"/>
      <c r="IG801" s="17"/>
      <c r="IH801" s="7"/>
      <c r="II801" s="17"/>
      <c r="IJ801" s="17"/>
      <c r="IK801" s="17"/>
      <c r="IM801" s="17"/>
    </row>
    <row r="802" spans="1:262" customFormat="1" ht="33.75" x14ac:dyDescent="0.25">
      <c r="A802" s="18" t="s">
        <v>509</v>
      </c>
      <c r="B802" s="19" t="s">
        <v>510</v>
      </c>
      <c r="C802" s="164" t="s">
        <v>511</v>
      </c>
      <c r="D802" s="164"/>
      <c r="E802" s="164"/>
      <c r="F802" s="164"/>
      <c r="G802" s="164"/>
      <c r="H802" s="20" t="s">
        <v>64</v>
      </c>
      <c r="I802" s="21">
        <v>24</v>
      </c>
      <c r="J802" s="22">
        <v>1</v>
      </c>
      <c r="K802" s="22">
        <v>24</v>
      </c>
      <c r="L802" s="23"/>
      <c r="M802" s="21"/>
      <c r="N802" s="53">
        <v>1093.95</v>
      </c>
      <c r="O802" s="21"/>
      <c r="P802" s="31">
        <v>26254.799999999999</v>
      </c>
      <c r="HY802" s="17"/>
      <c r="HZ802" s="17" t="s">
        <v>511</v>
      </c>
      <c r="IA802" s="17" t="s">
        <v>4</v>
      </c>
      <c r="IB802" s="17" t="s">
        <v>4</v>
      </c>
      <c r="IC802" s="17" t="s">
        <v>4</v>
      </c>
      <c r="ID802" s="17" t="s">
        <v>4</v>
      </c>
      <c r="IG802" s="17"/>
      <c r="IH802" s="7"/>
      <c r="II802" s="17"/>
      <c r="IJ802" s="17"/>
      <c r="IK802" s="17"/>
      <c r="IM802" s="17"/>
    </row>
    <row r="803" spans="1:262" customFormat="1" ht="15" x14ac:dyDescent="0.25">
      <c r="A803" s="41"/>
      <c r="B803" s="42"/>
      <c r="C803" s="161" t="s">
        <v>362</v>
      </c>
      <c r="D803" s="161"/>
      <c r="E803" s="161"/>
      <c r="F803" s="161"/>
      <c r="G803" s="161"/>
      <c r="H803" s="161"/>
      <c r="I803" s="161"/>
      <c r="J803" s="161"/>
      <c r="K803" s="161"/>
      <c r="L803" s="161"/>
      <c r="M803" s="161"/>
      <c r="N803" s="161"/>
      <c r="O803" s="161"/>
      <c r="P803" s="162"/>
      <c r="HY803" s="17"/>
      <c r="HZ803" s="17"/>
      <c r="IA803" s="17"/>
      <c r="IB803" s="17"/>
      <c r="IC803" s="17"/>
      <c r="ID803" s="17"/>
      <c r="IG803" s="17"/>
      <c r="IH803" s="7"/>
      <c r="II803" s="17"/>
      <c r="IJ803" s="17"/>
      <c r="IK803" s="17"/>
      <c r="IM803" s="17"/>
      <c r="IO803" s="3" t="s">
        <v>362</v>
      </c>
      <c r="IP803" s="3" t="s">
        <v>4</v>
      </c>
      <c r="IQ803" s="3" t="s">
        <v>4</v>
      </c>
      <c r="IR803" s="3" t="s">
        <v>4</v>
      </c>
      <c r="IS803" s="3" t="s">
        <v>4</v>
      </c>
      <c r="IT803" s="3" t="s">
        <v>4</v>
      </c>
      <c r="IU803" s="3" t="s">
        <v>4</v>
      </c>
      <c r="IV803" s="3" t="s">
        <v>4</v>
      </c>
      <c r="IW803" s="3" t="s">
        <v>4</v>
      </c>
      <c r="IX803" s="3" t="s">
        <v>4</v>
      </c>
      <c r="IY803" s="3" t="s">
        <v>4</v>
      </c>
      <c r="IZ803" s="3" t="s">
        <v>4</v>
      </c>
      <c r="JA803" s="3" t="s">
        <v>4</v>
      </c>
      <c r="JB803" s="3" t="s">
        <v>4</v>
      </c>
    </row>
    <row r="804" spans="1:262" customFormat="1" ht="15" x14ac:dyDescent="0.25">
      <c r="A804" s="41"/>
      <c r="B804" s="42"/>
      <c r="C804" s="163" t="s">
        <v>75</v>
      </c>
      <c r="D804" s="163"/>
      <c r="E804" s="163"/>
      <c r="F804" s="163"/>
      <c r="G804" s="163"/>
      <c r="H804" s="20"/>
      <c r="I804" s="21"/>
      <c r="J804" s="21"/>
      <c r="K804" s="21"/>
      <c r="L804" s="23"/>
      <c r="M804" s="21"/>
      <c r="N804" s="23"/>
      <c r="O804" s="21"/>
      <c r="P804" s="31">
        <v>26254.799999999999</v>
      </c>
      <c r="HY804" s="17"/>
      <c r="HZ804" s="17"/>
      <c r="IA804" s="17"/>
      <c r="IB804" s="17"/>
      <c r="IC804" s="17"/>
      <c r="ID804" s="17"/>
      <c r="IG804" s="17"/>
      <c r="IH804" s="7"/>
      <c r="II804" s="17" t="s">
        <v>75</v>
      </c>
      <c r="IJ804" s="17"/>
      <c r="IK804" s="17"/>
      <c r="IM804" s="17"/>
    </row>
    <row r="805" spans="1:262" customFormat="1" ht="0.75" customHeight="1" x14ac:dyDescent="0.25">
      <c r="A805" s="43"/>
      <c r="B805" s="44"/>
      <c r="C805" s="44"/>
      <c r="D805" s="44"/>
      <c r="E805" s="44"/>
      <c r="F805" s="44"/>
      <c r="G805" s="44"/>
      <c r="H805" s="45"/>
      <c r="I805" s="46"/>
      <c r="J805" s="46"/>
      <c r="K805" s="46"/>
      <c r="L805" s="47"/>
      <c r="M805" s="46"/>
      <c r="N805" s="47"/>
      <c r="O805" s="46"/>
      <c r="P805" s="48"/>
      <c r="HY805" s="17"/>
      <c r="HZ805" s="17"/>
      <c r="IA805" s="17"/>
      <c r="IB805" s="17"/>
      <c r="IC805" s="17"/>
      <c r="ID805" s="17"/>
      <c r="IG805" s="17"/>
      <c r="IH805" s="7"/>
      <c r="II805" s="17"/>
      <c r="IJ805" s="17"/>
      <c r="IK805" s="17"/>
      <c r="IM805" s="17"/>
    </row>
    <row r="806" spans="1:262" customFormat="1" ht="33.75" x14ac:dyDescent="0.25">
      <c r="A806" s="18" t="s">
        <v>512</v>
      </c>
      <c r="B806" s="19" t="s">
        <v>513</v>
      </c>
      <c r="C806" s="164" t="s">
        <v>514</v>
      </c>
      <c r="D806" s="164"/>
      <c r="E806" s="164"/>
      <c r="F806" s="164"/>
      <c r="G806" s="164"/>
      <c r="H806" s="20" t="s">
        <v>64</v>
      </c>
      <c r="I806" s="21">
        <v>2</v>
      </c>
      <c r="J806" s="22">
        <v>1</v>
      </c>
      <c r="K806" s="22">
        <v>2</v>
      </c>
      <c r="L806" s="23"/>
      <c r="M806" s="21"/>
      <c r="N806" s="55">
        <v>131.75</v>
      </c>
      <c r="O806" s="21"/>
      <c r="P806" s="54">
        <v>263.5</v>
      </c>
      <c r="HY806" s="17"/>
      <c r="HZ806" s="17" t="s">
        <v>514</v>
      </c>
      <c r="IA806" s="17" t="s">
        <v>4</v>
      </c>
      <c r="IB806" s="17" t="s">
        <v>4</v>
      </c>
      <c r="IC806" s="17" t="s">
        <v>4</v>
      </c>
      <c r="ID806" s="17" t="s">
        <v>4</v>
      </c>
      <c r="IG806" s="17"/>
      <c r="IH806" s="7"/>
      <c r="II806" s="17"/>
      <c r="IJ806" s="17"/>
      <c r="IK806" s="17"/>
      <c r="IM806" s="17"/>
    </row>
    <row r="807" spans="1:262" customFormat="1" ht="15" x14ac:dyDescent="0.25">
      <c r="A807" s="41"/>
      <c r="B807" s="42"/>
      <c r="C807" s="161" t="s">
        <v>362</v>
      </c>
      <c r="D807" s="161"/>
      <c r="E807" s="161"/>
      <c r="F807" s="161"/>
      <c r="G807" s="161"/>
      <c r="H807" s="161"/>
      <c r="I807" s="161"/>
      <c r="J807" s="161"/>
      <c r="K807" s="161"/>
      <c r="L807" s="161"/>
      <c r="M807" s="161"/>
      <c r="N807" s="161"/>
      <c r="O807" s="161"/>
      <c r="P807" s="162"/>
      <c r="HY807" s="17"/>
      <c r="HZ807" s="17"/>
      <c r="IA807" s="17"/>
      <c r="IB807" s="17"/>
      <c r="IC807" s="17"/>
      <c r="ID807" s="17"/>
      <c r="IG807" s="17"/>
      <c r="IH807" s="7"/>
      <c r="II807" s="17"/>
      <c r="IJ807" s="17"/>
      <c r="IK807" s="17"/>
      <c r="IM807" s="17"/>
      <c r="IO807" s="3" t="s">
        <v>362</v>
      </c>
      <c r="IP807" s="3" t="s">
        <v>4</v>
      </c>
      <c r="IQ807" s="3" t="s">
        <v>4</v>
      </c>
      <c r="IR807" s="3" t="s">
        <v>4</v>
      </c>
      <c r="IS807" s="3" t="s">
        <v>4</v>
      </c>
      <c r="IT807" s="3" t="s">
        <v>4</v>
      </c>
      <c r="IU807" s="3" t="s">
        <v>4</v>
      </c>
      <c r="IV807" s="3" t="s">
        <v>4</v>
      </c>
      <c r="IW807" s="3" t="s">
        <v>4</v>
      </c>
      <c r="IX807" s="3" t="s">
        <v>4</v>
      </c>
      <c r="IY807" s="3" t="s">
        <v>4</v>
      </c>
      <c r="IZ807" s="3" t="s">
        <v>4</v>
      </c>
      <c r="JA807" s="3" t="s">
        <v>4</v>
      </c>
      <c r="JB807" s="3" t="s">
        <v>4</v>
      </c>
    </row>
    <row r="808" spans="1:262" customFormat="1" ht="15" x14ac:dyDescent="0.25">
      <c r="A808" s="41"/>
      <c r="B808" s="42"/>
      <c r="C808" s="163" t="s">
        <v>75</v>
      </c>
      <c r="D808" s="163"/>
      <c r="E808" s="163"/>
      <c r="F808" s="163"/>
      <c r="G808" s="163"/>
      <c r="H808" s="20"/>
      <c r="I808" s="21"/>
      <c r="J808" s="21"/>
      <c r="K808" s="21"/>
      <c r="L808" s="23"/>
      <c r="M808" s="21"/>
      <c r="N808" s="23"/>
      <c r="O808" s="21"/>
      <c r="P808" s="54">
        <v>263.5</v>
      </c>
      <c r="HY808" s="17"/>
      <c r="HZ808" s="17"/>
      <c r="IA808" s="17"/>
      <c r="IB808" s="17"/>
      <c r="IC808" s="17"/>
      <c r="ID808" s="17"/>
      <c r="IG808" s="17"/>
      <c r="IH808" s="7"/>
      <c r="II808" s="17" t="s">
        <v>75</v>
      </c>
      <c r="IJ808" s="17"/>
      <c r="IK808" s="17"/>
      <c r="IM808" s="17"/>
    </row>
    <row r="809" spans="1:262" customFormat="1" ht="0.75" customHeight="1" x14ac:dyDescent="0.25">
      <c r="A809" s="43"/>
      <c r="B809" s="44"/>
      <c r="C809" s="44"/>
      <c r="D809" s="44"/>
      <c r="E809" s="44"/>
      <c r="F809" s="44"/>
      <c r="G809" s="44"/>
      <c r="H809" s="45"/>
      <c r="I809" s="46"/>
      <c r="J809" s="46"/>
      <c r="K809" s="46"/>
      <c r="L809" s="47"/>
      <c r="M809" s="46"/>
      <c r="N809" s="47"/>
      <c r="O809" s="46"/>
      <c r="P809" s="48"/>
      <c r="HY809" s="17"/>
      <c r="HZ809" s="17"/>
      <c r="IA809" s="17"/>
      <c r="IB809" s="17"/>
      <c r="IC809" s="17"/>
      <c r="ID809" s="17"/>
      <c r="IG809" s="17"/>
      <c r="IH809" s="7"/>
      <c r="II809" s="17"/>
      <c r="IJ809" s="17"/>
      <c r="IK809" s="17"/>
      <c r="IM809" s="17"/>
    </row>
    <row r="810" spans="1:262" customFormat="1" ht="15" x14ac:dyDescent="0.25">
      <c r="A810" s="18" t="s">
        <v>515</v>
      </c>
      <c r="B810" s="19" t="s">
        <v>516</v>
      </c>
      <c r="C810" s="164" t="s">
        <v>517</v>
      </c>
      <c r="D810" s="164"/>
      <c r="E810" s="164"/>
      <c r="F810" s="164"/>
      <c r="G810" s="164"/>
      <c r="H810" s="20" t="s">
        <v>121</v>
      </c>
      <c r="I810" s="21">
        <v>1.4200000000000001E-2</v>
      </c>
      <c r="J810" s="22">
        <v>1</v>
      </c>
      <c r="K810" s="71">
        <v>1.4200000000000001E-2</v>
      </c>
      <c r="L810" s="23"/>
      <c r="M810" s="21"/>
      <c r="N810" s="24"/>
      <c r="O810" s="21"/>
      <c r="P810" s="25"/>
      <c r="HY810" s="17"/>
      <c r="HZ810" s="17" t="s">
        <v>517</v>
      </c>
      <c r="IA810" s="17" t="s">
        <v>4</v>
      </c>
      <c r="IB810" s="17" t="s">
        <v>4</v>
      </c>
      <c r="IC810" s="17" t="s">
        <v>4</v>
      </c>
      <c r="ID810" s="17" t="s">
        <v>4</v>
      </c>
      <c r="IG810" s="17"/>
      <c r="IH810" s="7"/>
      <c r="II810" s="17"/>
      <c r="IJ810" s="17"/>
      <c r="IK810" s="17"/>
      <c r="IM810" s="17"/>
    </row>
    <row r="811" spans="1:262" customFormat="1" ht="15" x14ac:dyDescent="0.25">
      <c r="A811" s="26"/>
      <c r="B811" s="6"/>
      <c r="C811" s="161" t="s">
        <v>518</v>
      </c>
      <c r="D811" s="161"/>
      <c r="E811" s="161"/>
      <c r="F811" s="161"/>
      <c r="G811" s="161"/>
      <c r="H811" s="161"/>
      <c r="I811" s="161"/>
      <c r="J811" s="161"/>
      <c r="K811" s="161"/>
      <c r="L811" s="161"/>
      <c r="M811" s="161"/>
      <c r="N811" s="161"/>
      <c r="O811" s="161"/>
      <c r="P811" s="162"/>
      <c r="HY811" s="17"/>
      <c r="HZ811" s="17"/>
      <c r="IA811" s="17"/>
      <c r="IB811" s="17"/>
      <c r="IC811" s="17"/>
      <c r="ID811" s="17"/>
      <c r="IE811" s="3" t="s">
        <v>518</v>
      </c>
      <c r="IG811" s="17"/>
      <c r="IH811" s="7"/>
      <c r="II811" s="17"/>
      <c r="IJ811" s="17"/>
      <c r="IK811" s="17"/>
      <c r="IM811" s="17"/>
    </row>
    <row r="812" spans="1:262" customFormat="1" ht="15" x14ac:dyDescent="0.25">
      <c r="A812" s="29"/>
      <c r="B812" s="28"/>
      <c r="C812" s="163" t="s">
        <v>68</v>
      </c>
      <c r="D812" s="163"/>
      <c r="E812" s="163"/>
      <c r="F812" s="163"/>
      <c r="G812" s="163"/>
      <c r="H812" s="20"/>
      <c r="I812" s="21"/>
      <c r="J812" s="21"/>
      <c r="K812" s="21"/>
      <c r="L812" s="23"/>
      <c r="M812" s="21"/>
      <c r="N812" s="30"/>
      <c r="O812" s="21"/>
      <c r="P812" s="31">
        <v>170.79</v>
      </c>
      <c r="Q812" s="32"/>
      <c r="R812" s="32"/>
      <c r="HY812" s="17"/>
      <c r="HZ812" s="17"/>
      <c r="IA812" s="17"/>
      <c r="IB812" s="17"/>
      <c r="IC812" s="17"/>
      <c r="ID812" s="17"/>
      <c r="IG812" s="17" t="s">
        <v>68</v>
      </c>
      <c r="IH812" s="7"/>
      <c r="II812" s="17"/>
      <c r="IJ812" s="17"/>
      <c r="IK812" s="17"/>
      <c r="IM812" s="17"/>
    </row>
    <row r="813" spans="1:262" customFormat="1" ht="15" x14ac:dyDescent="0.25">
      <c r="A813" s="33"/>
      <c r="B813" s="34"/>
      <c r="C813" s="165" t="s">
        <v>69</v>
      </c>
      <c r="D813" s="165"/>
      <c r="E813" s="165"/>
      <c r="F813" s="165"/>
      <c r="G813" s="165"/>
      <c r="H813" s="35"/>
      <c r="I813" s="36"/>
      <c r="J813" s="36"/>
      <c r="K813" s="36"/>
      <c r="L813" s="37"/>
      <c r="M813" s="36"/>
      <c r="N813" s="37"/>
      <c r="O813" s="36"/>
      <c r="P813" s="40">
        <v>168.3</v>
      </c>
      <c r="HY813" s="17"/>
      <c r="HZ813" s="17"/>
      <c r="IA813" s="17"/>
      <c r="IB813" s="17"/>
      <c r="IC813" s="17"/>
      <c r="ID813" s="17"/>
      <c r="IG813" s="17"/>
      <c r="IH813" s="7" t="s">
        <v>69</v>
      </c>
      <c r="II813" s="17"/>
      <c r="IJ813" s="17"/>
      <c r="IK813" s="17"/>
      <c r="IM813" s="17"/>
    </row>
    <row r="814" spans="1:262" customFormat="1" ht="15" x14ac:dyDescent="0.25">
      <c r="A814" s="33"/>
      <c r="B814" s="34" t="s">
        <v>89</v>
      </c>
      <c r="C814" s="165" t="s">
        <v>90</v>
      </c>
      <c r="D814" s="165"/>
      <c r="E814" s="165"/>
      <c r="F814" s="165"/>
      <c r="G814" s="165"/>
      <c r="H814" s="35" t="s">
        <v>72</v>
      </c>
      <c r="I814" s="39">
        <v>97</v>
      </c>
      <c r="J814" s="36"/>
      <c r="K814" s="39">
        <v>97</v>
      </c>
      <c r="L814" s="37"/>
      <c r="M814" s="36"/>
      <c r="N814" s="37"/>
      <c r="O814" s="36"/>
      <c r="P814" s="40">
        <v>163.25</v>
      </c>
      <c r="HY814" s="17"/>
      <c r="HZ814" s="17"/>
      <c r="IA814" s="17"/>
      <c r="IB814" s="17"/>
      <c r="IC814" s="17"/>
      <c r="ID814" s="17"/>
      <c r="IG814" s="17"/>
      <c r="IH814" s="7" t="s">
        <v>90</v>
      </c>
      <c r="II814" s="17"/>
      <c r="IJ814" s="17"/>
      <c r="IK814" s="17"/>
      <c r="IM814" s="17"/>
    </row>
    <row r="815" spans="1:262" customFormat="1" ht="15" x14ac:dyDescent="0.25">
      <c r="A815" s="33"/>
      <c r="B815" s="34" t="s">
        <v>91</v>
      </c>
      <c r="C815" s="165" t="s">
        <v>92</v>
      </c>
      <c r="D815" s="165"/>
      <c r="E815" s="165"/>
      <c r="F815" s="165"/>
      <c r="G815" s="165"/>
      <c r="H815" s="35" t="s">
        <v>72</v>
      </c>
      <c r="I815" s="39">
        <v>51</v>
      </c>
      <c r="J815" s="36"/>
      <c r="K815" s="39">
        <v>51</v>
      </c>
      <c r="L815" s="37"/>
      <c r="M815" s="36"/>
      <c r="N815" s="37"/>
      <c r="O815" s="36"/>
      <c r="P815" s="40">
        <v>85.83</v>
      </c>
      <c r="HY815" s="17"/>
      <c r="HZ815" s="17"/>
      <c r="IA815" s="17"/>
      <c r="IB815" s="17"/>
      <c r="IC815" s="17"/>
      <c r="ID815" s="17"/>
      <c r="IG815" s="17"/>
      <c r="IH815" s="7" t="s">
        <v>92</v>
      </c>
      <c r="II815" s="17"/>
      <c r="IJ815" s="17"/>
      <c r="IK815" s="17"/>
      <c r="IM815" s="17"/>
    </row>
    <row r="816" spans="1:262" customFormat="1" ht="15" x14ac:dyDescent="0.25">
      <c r="A816" s="41"/>
      <c r="B816" s="42"/>
      <c r="C816" s="163" t="s">
        <v>75</v>
      </c>
      <c r="D816" s="163"/>
      <c r="E816" s="163"/>
      <c r="F816" s="163"/>
      <c r="G816" s="163"/>
      <c r="H816" s="20"/>
      <c r="I816" s="21"/>
      <c r="J816" s="21"/>
      <c r="K816" s="21"/>
      <c r="L816" s="23"/>
      <c r="M816" s="21"/>
      <c r="N816" s="30">
        <v>29804.93</v>
      </c>
      <c r="O816" s="21"/>
      <c r="P816" s="54">
        <v>423.23</v>
      </c>
      <c r="HY816" s="17"/>
      <c r="HZ816" s="17"/>
      <c r="IA816" s="17"/>
      <c r="IB816" s="17"/>
      <c r="IC816" s="17"/>
      <c r="ID816" s="17"/>
      <c r="IG816" s="17"/>
      <c r="IH816" s="7"/>
      <c r="II816" s="17" t="s">
        <v>75</v>
      </c>
      <c r="IJ816" s="17"/>
      <c r="IK816" s="17"/>
      <c r="IM816" s="17"/>
    </row>
    <row r="817" spans="1:262" customFormat="1" ht="0.75" customHeight="1" x14ac:dyDescent="0.25">
      <c r="A817" s="43"/>
      <c r="B817" s="44"/>
      <c r="C817" s="44"/>
      <c r="D817" s="44"/>
      <c r="E817" s="44"/>
      <c r="F817" s="44"/>
      <c r="G817" s="44"/>
      <c r="H817" s="45"/>
      <c r="I817" s="46"/>
      <c r="J817" s="46"/>
      <c r="K817" s="46"/>
      <c r="L817" s="47"/>
      <c r="M817" s="46"/>
      <c r="N817" s="47"/>
      <c r="O817" s="46"/>
      <c r="P817" s="48"/>
      <c r="HY817" s="17"/>
      <c r="HZ817" s="17"/>
      <c r="IA817" s="17"/>
      <c r="IB817" s="17"/>
      <c r="IC817" s="17"/>
      <c r="ID817" s="17"/>
      <c r="IG817" s="17"/>
      <c r="IH817" s="7"/>
      <c r="II817" s="17"/>
      <c r="IJ817" s="17"/>
      <c r="IK817" s="17"/>
      <c r="IM817" s="17"/>
    </row>
    <row r="818" spans="1:262" customFormat="1" ht="34.5" x14ac:dyDescent="0.25">
      <c r="A818" s="18" t="s">
        <v>519</v>
      </c>
      <c r="B818" s="19" t="s">
        <v>520</v>
      </c>
      <c r="C818" s="164" t="s">
        <v>521</v>
      </c>
      <c r="D818" s="164"/>
      <c r="E818" s="164"/>
      <c r="F818" s="164"/>
      <c r="G818" s="164"/>
      <c r="H818" s="20" t="s">
        <v>64</v>
      </c>
      <c r="I818" s="21">
        <v>1</v>
      </c>
      <c r="J818" s="22">
        <v>1</v>
      </c>
      <c r="K818" s="22">
        <v>1</v>
      </c>
      <c r="L818" s="23"/>
      <c r="M818" s="21"/>
      <c r="N818" s="55">
        <v>993.17</v>
      </c>
      <c r="O818" s="21"/>
      <c r="P818" s="54">
        <v>993.17</v>
      </c>
      <c r="HY818" s="17"/>
      <c r="HZ818" s="17" t="s">
        <v>521</v>
      </c>
      <c r="IA818" s="17" t="s">
        <v>4</v>
      </c>
      <c r="IB818" s="17" t="s">
        <v>4</v>
      </c>
      <c r="IC818" s="17" t="s">
        <v>4</v>
      </c>
      <c r="ID818" s="17" t="s">
        <v>4</v>
      </c>
      <c r="IG818" s="17"/>
      <c r="IH818" s="7"/>
      <c r="II818" s="17"/>
      <c r="IJ818" s="17"/>
      <c r="IK818" s="17"/>
      <c r="IM818" s="17"/>
    </row>
    <row r="819" spans="1:262" customFormat="1" ht="15" x14ac:dyDescent="0.25">
      <c r="A819" s="41"/>
      <c r="B819" s="42"/>
      <c r="C819" s="161" t="s">
        <v>362</v>
      </c>
      <c r="D819" s="161"/>
      <c r="E819" s="161"/>
      <c r="F819" s="161"/>
      <c r="G819" s="161"/>
      <c r="H819" s="161"/>
      <c r="I819" s="161"/>
      <c r="J819" s="161"/>
      <c r="K819" s="161"/>
      <c r="L819" s="161"/>
      <c r="M819" s="161"/>
      <c r="N819" s="161"/>
      <c r="O819" s="161"/>
      <c r="P819" s="162"/>
      <c r="HY819" s="17"/>
      <c r="HZ819" s="17"/>
      <c r="IA819" s="17"/>
      <c r="IB819" s="17"/>
      <c r="IC819" s="17"/>
      <c r="ID819" s="17"/>
      <c r="IG819" s="17"/>
      <c r="IH819" s="7"/>
      <c r="II819" s="17"/>
      <c r="IJ819" s="17"/>
      <c r="IK819" s="17"/>
      <c r="IM819" s="17"/>
      <c r="IO819" s="3" t="s">
        <v>362</v>
      </c>
      <c r="IP819" s="3" t="s">
        <v>4</v>
      </c>
      <c r="IQ819" s="3" t="s">
        <v>4</v>
      </c>
      <c r="IR819" s="3" t="s">
        <v>4</v>
      </c>
      <c r="IS819" s="3" t="s">
        <v>4</v>
      </c>
      <c r="IT819" s="3" t="s">
        <v>4</v>
      </c>
      <c r="IU819" s="3" t="s">
        <v>4</v>
      </c>
      <c r="IV819" s="3" t="s">
        <v>4</v>
      </c>
      <c r="IW819" s="3" t="s">
        <v>4</v>
      </c>
      <c r="IX819" s="3" t="s">
        <v>4</v>
      </c>
      <c r="IY819" s="3" t="s">
        <v>4</v>
      </c>
      <c r="IZ819" s="3" t="s">
        <v>4</v>
      </c>
      <c r="JA819" s="3" t="s">
        <v>4</v>
      </c>
      <c r="JB819" s="3" t="s">
        <v>4</v>
      </c>
    </row>
    <row r="820" spans="1:262" customFormat="1" ht="15" x14ac:dyDescent="0.25">
      <c r="A820" s="41"/>
      <c r="B820" s="42"/>
      <c r="C820" s="163" t="s">
        <v>75</v>
      </c>
      <c r="D820" s="163"/>
      <c r="E820" s="163"/>
      <c r="F820" s="163"/>
      <c r="G820" s="163"/>
      <c r="H820" s="20"/>
      <c r="I820" s="21"/>
      <c r="J820" s="21"/>
      <c r="K820" s="21"/>
      <c r="L820" s="23"/>
      <c r="M820" s="21"/>
      <c r="N820" s="23"/>
      <c r="O820" s="21"/>
      <c r="P820" s="54">
        <v>993.17</v>
      </c>
      <c r="HY820" s="17"/>
      <c r="HZ820" s="17"/>
      <c r="IA820" s="17"/>
      <c r="IB820" s="17"/>
      <c r="IC820" s="17"/>
      <c r="ID820" s="17"/>
      <c r="IG820" s="17"/>
      <c r="IH820" s="7"/>
      <c r="II820" s="17" t="s">
        <v>75</v>
      </c>
      <c r="IJ820" s="17"/>
      <c r="IK820" s="17"/>
      <c r="IM820" s="17"/>
    </row>
    <row r="821" spans="1:262" customFormat="1" ht="0.75" customHeight="1" x14ac:dyDescent="0.25">
      <c r="A821" s="43"/>
      <c r="B821" s="44"/>
      <c r="C821" s="44"/>
      <c r="D821" s="44"/>
      <c r="E821" s="44"/>
      <c r="F821" s="44"/>
      <c r="G821" s="44"/>
      <c r="H821" s="45"/>
      <c r="I821" s="46"/>
      <c r="J821" s="46"/>
      <c r="K821" s="46"/>
      <c r="L821" s="47"/>
      <c r="M821" s="46"/>
      <c r="N821" s="47"/>
      <c r="O821" s="46"/>
      <c r="P821" s="48"/>
      <c r="HY821" s="17"/>
      <c r="HZ821" s="17"/>
      <c r="IA821" s="17"/>
      <c r="IB821" s="17"/>
      <c r="IC821" s="17"/>
      <c r="ID821" s="17"/>
      <c r="IG821" s="17"/>
      <c r="IH821" s="7"/>
      <c r="II821" s="17"/>
      <c r="IJ821" s="17"/>
      <c r="IK821" s="17"/>
      <c r="IM821" s="17"/>
    </row>
    <row r="822" spans="1:262" customFormat="1" ht="23.25" x14ac:dyDescent="0.25">
      <c r="A822" s="18" t="s">
        <v>522</v>
      </c>
      <c r="B822" s="19" t="s">
        <v>523</v>
      </c>
      <c r="C822" s="164" t="s">
        <v>524</v>
      </c>
      <c r="D822" s="164"/>
      <c r="E822" s="164"/>
      <c r="F822" s="164"/>
      <c r="G822" s="164"/>
      <c r="H822" s="20" t="s">
        <v>87</v>
      </c>
      <c r="I822" s="21">
        <v>2.16</v>
      </c>
      <c r="J822" s="22">
        <v>1</v>
      </c>
      <c r="K822" s="50">
        <v>2.16</v>
      </c>
      <c r="L822" s="23"/>
      <c r="M822" s="21"/>
      <c r="N822" s="24"/>
      <c r="O822" s="21"/>
      <c r="P822" s="25"/>
      <c r="HY822" s="17"/>
      <c r="HZ822" s="17" t="s">
        <v>524</v>
      </c>
      <c r="IA822" s="17" t="s">
        <v>4</v>
      </c>
      <c r="IB822" s="17" t="s">
        <v>4</v>
      </c>
      <c r="IC822" s="17" t="s">
        <v>4</v>
      </c>
      <c r="ID822" s="17" t="s">
        <v>4</v>
      </c>
      <c r="IG822" s="17"/>
      <c r="IH822" s="7"/>
      <c r="II822" s="17"/>
      <c r="IJ822" s="17"/>
      <c r="IK822" s="17"/>
      <c r="IM822" s="17"/>
    </row>
    <row r="823" spans="1:262" customFormat="1" ht="15" x14ac:dyDescent="0.25">
      <c r="A823" s="26"/>
      <c r="B823" s="6"/>
      <c r="C823" s="161" t="s">
        <v>525</v>
      </c>
      <c r="D823" s="161"/>
      <c r="E823" s="161"/>
      <c r="F823" s="161"/>
      <c r="G823" s="161"/>
      <c r="H823" s="161"/>
      <c r="I823" s="161"/>
      <c r="J823" s="161"/>
      <c r="K823" s="161"/>
      <c r="L823" s="161"/>
      <c r="M823" s="161"/>
      <c r="N823" s="161"/>
      <c r="O823" s="161"/>
      <c r="P823" s="162"/>
      <c r="HY823" s="17"/>
      <c r="HZ823" s="17"/>
      <c r="IA823" s="17"/>
      <c r="IB823" s="17"/>
      <c r="IC823" s="17"/>
      <c r="ID823" s="17"/>
      <c r="IE823" s="3" t="s">
        <v>525</v>
      </c>
      <c r="IG823" s="17"/>
      <c r="IH823" s="7"/>
      <c r="II823" s="17"/>
      <c r="IJ823" s="17"/>
      <c r="IK823" s="17"/>
      <c r="IM823" s="17"/>
    </row>
    <row r="824" spans="1:262" customFormat="1" ht="15" x14ac:dyDescent="0.25">
      <c r="A824" s="29"/>
      <c r="B824" s="28"/>
      <c r="C824" s="163" t="s">
        <v>68</v>
      </c>
      <c r="D824" s="163"/>
      <c r="E824" s="163"/>
      <c r="F824" s="163"/>
      <c r="G824" s="163"/>
      <c r="H824" s="20"/>
      <c r="I824" s="21"/>
      <c r="J824" s="21"/>
      <c r="K824" s="21"/>
      <c r="L824" s="23"/>
      <c r="M824" s="21"/>
      <c r="N824" s="30"/>
      <c r="O824" s="21"/>
      <c r="P824" s="31">
        <v>10318.120000000001</v>
      </c>
      <c r="Q824" s="32"/>
      <c r="R824" s="32"/>
      <c r="HY824" s="17"/>
      <c r="HZ824" s="17"/>
      <c r="IA824" s="17"/>
      <c r="IB824" s="17"/>
      <c r="IC824" s="17"/>
      <c r="ID824" s="17"/>
      <c r="IG824" s="17" t="s">
        <v>68</v>
      </c>
      <c r="IH824" s="7"/>
      <c r="II824" s="17"/>
      <c r="IJ824" s="17"/>
      <c r="IK824" s="17"/>
      <c r="IM824" s="17"/>
    </row>
    <row r="825" spans="1:262" customFormat="1" ht="15" x14ac:dyDescent="0.25">
      <c r="A825" s="33"/>
      <c r="B825" s="34"/>
      <c r="C825" s="165" t="s">
        <v>69</v>
      </c>
      <c r="D825" s="165"/>
      <c r="E825" s="165"/>
      <c r="F825" s="165"/>
      <c r="G825" s="165"/>
      <c r="H825" s="35"/>
      <c r="I825" s="36"/>
      <c r="J825" s="36"/>
      <c r="K825" s="36"/>
      <c r="L825" s="37"/>
      <c r="M825" s="36"/>
      <c r="N825" s="37"/>
      <c r="O825" s="36"/>
      <c r="P825" s="38">
        <v>9334.6200000000008</v>
      </c>
      <c r="HY825" s="17"/>
      <c r="HZ825" s="17"/>
      <c r="IA825" s="17"/>
      <c r="IB825" s="17"/>
      <c r="IC825" s="17"/>
      <c r="ID825" s="17"/>
      <c r="IG825" s="17"/>
      <c r="IH825" s="7" t="s">
        <v>69</v>
      </c>
      <c r="II825" s="17"/>
      <c r="IJ825" s="17"/>
      <c r="IK825" s="17"/>
      <c r="IM825" s="17"/>
    </row>
    <row r="826" spans="1:262" customFormat="1" ht="15" x14ac:dyDescent="0.25">
      <c r="A826" s="33"/>
      <c r="B826" s="34" t="s">
        <v>225</v>
      </c>
      <c r="C826" s="165" t="s">
        <v>226</v>
      </c>
      <c r="D826" s="165"/>
      <c r="E826" s="165"/>
      <c r="F826" s="165"/>
      <c r="G826" s="165"/>
      <c r="H826" s="35" t="s">
        <v>72</v>
      </c>
      <c r="I826" s="39">
        <v>90</v>
      </c>
      <c r="J826" s="36"/>
      <c r="K826" s="39">
        <v>90</v>
      </c>
      <c r="L826" s="37"/>
      <c r="M826" s="36"/>
      <c r="N826" s="37"/>
      <c r="O826" s="36"/>
      <c r="P826" s="38">
        <v>8401.16</v>
      </c>
      <c r="HY826" s="17"/>
      <c r="HZ826" s="17"/>
      <c r="IA826" s="17"/>
      <c r="IB826" s="17"/>
      <c r="IC826" s="17"/>
      <c r="ID826" s="17"/>
      <c r="IG826" s="17"/>
      <c r="IH826" s="7" t="s">
        <v>226</v>
      </c>
      <c r="II826" s="17"/>
      <c r="IJ826" s="17"/>
      <c r="IK826" s="17"/>
      <c r="IM826" s="17"/>
    </row>
    <row r="827" spans="1:262" customFormat="1" ht="15" x14ac:dyDescent="0.25">
      <c r="A827" s="33"/>
      <c r="B827" s="34" t="s">
        <v>227</v>
      </c>
      <c r="C827" s="165" t="s">
        <v>228</v>
      </c>
      <c r="D827" s="165"/>
      <c r="E827" s="165"/>
      <c r="F827" s="165"/>
      <c r="G827" s="165"/>
      <c r="H827" s="35" t="s">
        <v>72</v>
      </c>
      <c r="I827" s="39">
        <v>46</v>
      </c>
      <c r="J827" s="36"/>
      <c r="K827" s="39">
        <v>46</v>
      </c>
      <c r="L827" s="37"/>
      <c r="M827" s="36"/>
      <c r="N827" s="37"/>
      <c r="O827" s="36"/>
      <c r="P827" s="38">
        <v>4293.93</v>
      </c>
      <c r="HY827" s="17"/>
      <c r="HZ827" s="17"/>
      <c r="IA827" s="17"/>
      <c r="IB827" s="17"/>
      <c r="IC827" s="17"/>
      <c r="ID827" s="17"/>
      <c r="IG827" s="17"/>
      <c r="IH827" s="7" t="s">
        <v>228</v>
      </c>
      <c r="II827" s="17"/>
      <c r="IJ827" s="17"/>
      <c r="IK827" s="17"/>
      <c r="IM827" s="17"/>
    </row>
    <row r="828" spans="1:262" customFormat="1" ht="15" x14ac:dyDescent="0.25">
      <c r="A828" s="41"/>
      <c r="B828" s="42"/>
      <c r="C828" s="163" t="s">
        <v>75</v>
      </c>
      <c r="D828" s="163"/>
      <c r="E828" s="163"/>
      <c r="F828" s="163"/>
      <c r="G828" s="163"/>
      <c r="H828" s="20"/>
      <c r="I828" s="21"/>
      <c r="J828" s="21"/>
      <c r="K828" s="21"/>
      <c r="L828" s="23"/>
      <c r="M828" s="21"/>
      <c r="N828" s="30">
        <v>10740.69</v>
      </c>
      <c r="O828" s="21"/>
      <c r="P828" s="31">
        <v>23199.9</v>
      </c>
      <c r="HY828" s="17"/>
      <c r="HZ828" s="17"/>
      <c r="IA828" s="17"/>
      <c r="IB828" s="17"/>
      <c r="IC828" s="17"/>
      <c r="ID828" s="17"/>
      <c r="IG828" s="17"/>
      <c r="IH828" s="7"/>
      <c r="II828" s="17" t="s">
        <v>75</v>
      </c>
      <c r="IJ828" s="17"/>
      <c r="IK828" s="17"/>
      <c r="IM828" s="17"/>
    </row>
    <row r="829" spans="1:262" customFormat="1" ht="0.75" customHeight="1" x14ac:dyDescent="0.25">
      <c r="A829" s="43"/>
      <c r="B829" s="44"/>
      <c r="C829" s="44"/>
      <c r="D829" s="44"/>
      <c r="E829" s="44"/>
      <c r="F829" s="44"/>
      <c r="G829" s="44"/>
      <c r="H829" s="45"/>
      <c r="I829" s="46"/>
      <c r="J829" s="46"/>
      <c r="K829" s="46"/>
      <c r="L829" s="47"/>
      <c r="M829" s="46"/>
      <c r="N829" s="47"/>
      <c r="O829" s="46"/>
      <c r="P829" s="48"/>
      <c r="HY829" s="17"/>
      <c r="HZ829" s="17"/>
      <c r="IA829" s="17"/>
      <c r="IB829" s="17"/>
      <c r="IC829" s="17"/>
      <c r="ID829" s="17"/>
      <c r="IG829" s="17"/>
      <c r="IH829" s="7"/>
      <c r="II829" s="17"/>
      <c r="IJ829" s="17"/>
      <c r="IK829" s="17"/>
      <c r="IM829" s="17"/>
    </row>
    <row r="830" spans="1:262" customFormat="1" ht="33.75" x14ac:dyDescent="0.25">
      <c r="A830" s="18" t="s">
        <v>526</v>
      </c>
      <c r="B830" s="19" t="s">
        <v>527</v>
      </c>
      <c r="C830" s="164" t="s">
        <v>528</v>
      </c>
      <c r="D830" s="164"/>
      <c r="E830" s="164"/>
      <c r="F830" s="164"/>
      <c r="G830" s="164"/>
      <c r="H830" s="20" t="s">
        <v>64</v>
      </c>
      <c r="I830" s="21">
        <v>54</v>
      </c>
      <c r="J830" s="22">
        <v>1</v>
      </c>
      <c r="K830" s="22">
        <v>54</v>
      </c>
      <c r="L830" s="23"/>
      <c r="M830" s="21"/>
      <c r="N830" s="55">
        <v>85.13</v>
      </c>
      <c r="O830" s="21"/>
      <c r="P830" s="31">
        <v>4597.0200000000004</v>
      </c>
      <c r="HY830" s="17"/>
      <c r="HZ830" s="17" t="s">
        <v>528</v>
      </c>
      <c r="IA830" s="17" t="s">
        <v>4</v>
      </c>
      <c r="IB830" s="17" t="s">
        <v>4</v>
      </c>
      <c r="IC830" s="17" t="s">
        <v>4</v>
      </c>
      <c r="ID830" s="17" t="s">
        <v>4</v>
      </c>
      <c r="IG830" s="17"/>
      <c r="IH830" s="7"/>
      <c r="II830" s="17"/>
      <c r="IJ830" s="17"/>
      <c r="IK830" s="17"/>
      <c r="IM830" s="17"/>
    </row>
    <row r="831" spans="1:262" customFormat="1" ht="15" x14ac:dyDescent="0.25">
      <c r="A831" s="41"/>
      <c r="B831" s="42"/>
      <c r="C831" s="161" t="s">
        <v>180</v>
      </c>
      <c r="D831" s="161"/>
      <c r="E831" s="161"/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2"/>
      <c r="HY831" s="17"/>
      <c r="HZ831" s="17"/>
      <c r="IA831" s="17"/>
      <c r="IB831" s="17"/>
      <c r="IC831" s="17"/>
      <c r="ID831" s="17"/>
      <c r="IG831" s="17"/>
      <c r="IH831" s="7"/>
      <c r="II831" s="17"/>
      <c r="IJ831" s="17"/>
      <c r="IK831" s="17"/>
      <c r="IM831" s="17"/>
      <c r="IO831" s="3" t="s">
        <v>180</v>
      </c>
      <c r="IP831" s="3" t="s">
        <v>4</v>
      </c>
      <c r="IQ831" s="3" t="s">
        <v>4</v>
      </c>
      <c r="IR831" s="3" t="s">
        <v>4</v>
      </c>
      <c r="IS831" s="3" t="s">
        <v>4</v>
      </c>
      <c r="IT831" s="3" t="s">
        <v>4</v>
      </c>
      <c r="IU831" s="3" t="s">
        <v>4</v>
      </c>
      <c r="IV831" s="3" t="s">
        <v>4</v>
      </c>
      <c r="IW831" s="3" t="s">
        <v>4</v>
      </c>
      <c r="IX831" s="3" t="s">
        <v>4</v>
      </c>
      <c r="IY831" s="3" t="s">
        <v>4</v>
      </c>
      <c r="IZ831" s="3" t="s">
        <v>4</v>
      </c>
      <c r="JA831" s="3" t="s">
        <v>4</v>
      </c>
      <c r="JB831" s="3" t="s">
        <v>4</v>
      </c>
    </row>
    <row r="832" spans="1:262" customFormat="1" ht="15" x14ac:dyDescent="0.25">
      <c r="A832" s="41"/>
      <c r="B832" s="42"/>
      <c r="C832" s="163" t="s">
        <v>75</v>
      </c>
      <c r="D832" s="163"/>
      <c r="E832" s="163"/>
      <c r="F832" s="163"/>
      <c r="G832" s="163"/>
      <c r="H832" s="20"/>
      <c r="I832" s="21"/>
      <c r="J832" s="21"/>
      <c r="K832" s="21"/>
      <c r="L832" s="23"/>
      <c r="M832" s="21"/>
      <c r="N832" s="23"/>
      <c r="O832" s="21"/>
      <c r="P832" s="31">
        <v>4597.0200000000004</v>
      </c>
      <c r="HY832" s="17"/>
      <c r="HZ832" s="17"/>
      <c r="IA832" s="17"/>
      <c r="IB832" s="17"/>
      <c r="IC832" s="17"/>
      <c r="ID832" s="17"/>
      <c r="IG832" s="17"/>
      <c r="IH832" s="7"/>
      <c r="II832" s="17" t="s">
        <v>75</v>
      </c>
      <c r="IJ832" s="17"/>
      <c r="IK832" s="17"/>
      <c r="IM832" s="17"/>
    </row>
    <row r="833" spans="1:262" customFormat="1" ht="0.75" customHeight="1" x14ac:dyDescent="0.25">
      <c r="A833" s="43"/>
      <c r="B833" s="44"/>
      <c r="C833" s="44"/>
      <c r="D833" s="44"/>
      <c r="E833" s="44"/>
      <c r="F833" s="44"/>
      <c r="G833" s="44"/>
      <c r="H833" s="45"/>
      <c r="I833" s="46"/>
      <c r="J833" s="46"/>
      <c r="K833" s="46"/>
      <c r="L833" s="47"/>
      <c r="M833" s="46"/>
      <c r="N833" s="47"/>
      <c r="O833" s="46"/>
      <c r="P833" s="48"/>
      <c r="HY833" s="17"/>
      <c r="HZ833" s="17"/>
      <c r="IA833" s="17"/>
      <c r="IB833" s="17"/>
      <c r="IC833" s="17"/>
      <c r="ID833" s="17"/>
      <c r="IG833" s="17"/>
      <c r="IH833" s="7"/>
      <c r="II833" s="17"/>
      <c r="IJ833" s="17"/>
      <c r="IK833" s="17"/>
      <c r="IM833" s="17"/>
    </row>
    <row r="834" spans="1:262" customFormat="1" ht="15" x14ac:dyDescent="0.25">
      <c r="A834" s="18" t="s">
        <v>529</v>
      </c>
      <c r="B834" s="19" t="s">
        <v>468</v>
      </c>
      <c r="C834" s="164" t="s">
        <v>469</v>
      </c>
      <c r="D834" s="164"/>
      <c r="E834" s="164"/>
      <c r="F834" s="164"/>
      <c r="G834" s="164"/>
      <c r="H834" s="20" t="s">
        <v>64</v>
      </c>
      <c r="I834" s="21">
        <v>2</v>
      </c>
      <c r="J834" s="22">
        <v>1</v>
      </c>
      <c r="K834" s="22">
        <v>2</v>
      </c>
      <c r="L834" s="23"/>
      <c r="M834" s="21"/>
      <c r="N834" s="24"/>
      <c r="O834" s="21"/>
      <c r="P834" s="25"/>
      <c r="HY834" s="17"/>
      <c r="HZ834" s="17" t="s">
        <v>469</v>
      </c>
      <c r="IA834" s="17" t="s">
        <v>4</v>
      </c>
      <c r="IB834" s="17" t="s">
        <v>4</v>
      </c>
      <c r="IC834" s="17" t="s">
        <v>4</v>
      </c>
      <c r="ID834" s="17" t="s">
        <v>4</v>
      </c>
      <c r="IG834" s="17"/>
      <c r="IH834" s="7"/>
      <c r="II834" s="17"/>
      <c r="IJ834" s="17"/>
      <c r="IK834" s="17"/>
      <c r="IM834" s="17"/>
    </row>
    <row r="835" spans="1:262" customFormat="1" ht="15" x14ac:dyDescent="0.25">
      <c r="A835" s="29"/>
      <c r="B835" s="28"/>
      <c r="C835" s="163" t="s">
        <v>68</v>
      </c>
      <c r="D835" s="163"/>
      <c r="E835" s="163"/>
      <c r="F835" s="163"/>
      <c r="G835" s="163"/>
      <c r="H835" s="20"/>
      <c r="I835" s="21"/>
      <c r="J835" s="21"/>
      <c r="K835" s="21"/>
      <c r="L835" s="23"/>
      <c r="M835" s="21"/>
      <c r="N835" s="30"/>
      <c r="O835" s="21"/>
      <c r="P835" s="31">
        <v>471.43</v>
      </c>
      <c r="Q835" s="32"/>
      <c r="R835" s="32"/>
      <c r="HY835" s="17"/>
      <c r="HZ835" s="17"/>
      <c r="IA835" s="17"/>
      <c r="IB835" s="17"/>
      <c r="IC835" s="17"/>
      <c r="ID835" s="17"/>
      <c r="IG835" s="17" t="s">
        <v>68</v>
      </c>
      <c r="IH835" s="7"/>
      <c r="II835" s="17"/>
      <c r="IJ835" s="17"/>
      <c r="IK835" s="17"/>
      <c r="IM835" s="17"/>
    </row>
    <row r="836" spans="1:262" customFormat="1" ht="15" x14ac:dyDescent="0.25">
      <c r="A836" s="33"/>
      <c r="B836" s="34"/>
      <c r="C836" s="165" t="s">
        <v>69</v>
      </c>
      <c r="D836" s="165"/>
      <c r="E836" s="165"/>
      <c r="F836" s="165"/>
      <c r="G836" s="165"/>
      <c r="H836" s="35"/>
      <c r="I836" s="36"/>
      <c r="J836" s="36"/>
      <c r="K836" s="36"/>
      <c r="L836" s="37"/>
      <c r="M836" s="36"/>
      <c r="N836" s="37"/>
      <c r="O836" s="36"/>
      <c r="P836" s="40">
        <v>466.19</v>
      </c>
      <c r="HY836" s="17"/>
      <c r="HZ836" s="17"/>
      <c r="IA836" s="17"/>
      <c r="IB836" s="17"/>
      <c r="IC836" s="17"/>
      <c r="ID836" s="17"/>
      <c r="IG836" s="17"/>
      <c r="IH836" s="7" t="s">
        <v>69</v>
      </c>
      <c r="II836" s="17"/>
      <c r="IJ836" s="17"/>
      <c r="IK836" s="17"/>
      <c r="IM836" s="17"/>
    </row>
    <row r="837" spans="1:262" customFormat="1" ht="15" x14ac:dyDescent="0.25">
      <c r="A837" s="33"/>
      <c r="B837" s="34" t="s">
        <v>70</v>
      </c>
      <c r="C837" s="165" t="s">
        <v>71</v>
      </c>
      <c r="D837" s="165"/>
      <c r="E837" s="165"/>
      <c r="F837" s="165"/>
      <c r="G837" s="165"/>
      <c r="H837" s="35" t="s">
        <v>72</v>
      </c>
      <c r="I837" s="39">
        <v>90</v>
      </c>
      <c r="J837" s="36"/>
      <c r="K837" s="39">
        <v>90</v>
      </c>
      <c r="L837" s="37"/>
      <c r="M837" s="36"/>
      <c r="N837" s="37"/>
      <c r="O837" s="36"/>
      <c r="P837" s="40">
        <v>419.57</v>
      </c>
      <c r="HY837" s="17"/>
      <c r="HZ837" s="17"/>
      <c r="IA837" s="17"/>
      <c r="IB837" s="17"/>
      <c r="IC837" s="17"/>
      <c r="ID837" s="17"/>
      <c r="IG837" s="17"/>
      <c r="IH837" s="7" t="s">
        <v>71</v>
      </c>
      <c r="II837" s="17"/>
      <c r="IJ837" s="17"/>
      <c r="IK837" s="17"/>
      <c r="IM837" s="17"/>
    </row>
    <row r="838" spans="1:262" customFormat="1" ht="15" x14ac:dyDescent="0.25">
      <c r="A838" s="33"/>
      <c r="B838" s="34" t="s">
        <v>73</v>
      </c>
      <c r="C838" s="165" t="s">
        <v>74</v>
      </c>
      <c r="D838" s="165"/>
      <c r="E838" s="165"/>
      <c r="F838" s="165"/>
      <c r="G838" s="165"/>
      <c r="H838" s="35" t="s">
        <v>72</v>
      </c>
      <c r="I838" s="39">
        <v>46</v>
      </c>
      <c r="J838" s="36"/>
      <c r="K838" s="39">
        <v>46</v>
      </c>
      <c r="L838" s="37"/>
      <c r="M838" s="36"/>
      <c r="N838" s="37"/>
      <c r="O838" s="36"/>
      <c r="P838" s="40">
        <v>214.45</v>
      </c>
      <c r="HY838" s="17"/>
      <c r="HZ838" s="17"/>
      <c r="IA838" s="17"/>
      <c r="IB838" s="17"/>
      <c r="IC838" s="17"/>
      <c r="ID838" s="17"/>
      <c r="IG838" s="17"/>
      <c r="IH838" s="7" t="s">
        <v>74</v>
      </c>
      <c r="II838" s="17"/>
      <c r="IJ838" s="17"/>
      <c r="IK838" s="17"/>
      <c r="IM838" s="17"/>
    </row>
    <row r="839" spans="1:262" customFormat="1" ht="15" x14ac:dyDescent="0.25">
      <c r="A839" s="41"/>
      <c r="B839" s="42"/>
      <c r="C839" s="163" t="s">
        <v>75</v>
      </c>
      <c r="D839" s="163"/>
      <c r="E839" s="163"/>
      <c r="F839" s="163"/>
      <c r="G839" s="163"/>
      <c r="H839" s="20"/>
      <c r="I839" s="21"/>
      <c r="J839" s="21"/>
      <c r="K839" s="21"/>
      <c r="L839" s="23"/>
      <c r="M839" s="21"/>
      <c r="N839" s="49">
        <v>557.39</v>
      </c>
      <c r="O839" s="21"/>
      <c r="P839" s="31">
        <v>1114.77</v>
      </c>
      <c r="HY839" s="17"/>
      <c r="HZ839" s="17"/>
      <c r="IA839" s="17"/>
      <c r="IB839" s="17"/>
      <c r="IC839" s="17"/>
      <c r="ID839" s="17"/>
      <c r="IG839" s="17"/>
      <c r="IH839" s="7"/>
      <c r="II839" s="17" t="s">
        <v>75</v>
      </c>
      <c r="IJ839" s="17"/>
      <c r="IK839" s="17"/>
      <c r="IM839" s="17"/>
    </row>
    <row r="840" spans="1:262" customFormat="1" ht="0.75" customHeight="1" x14ac:dyDescent="0.25">
      <c r="A840" s="43"/>
      <c r="B840" s="44"/>
      <c r="C840" s="44"/>
      <c r="D840" s="44"/>
      <c r="E840" s="44"/>
      <c r="F840" s="44"/>
      <c r="G840" s="44"/>
      <c r="H840" s="45"/>
      <c r="I840" s="46"/>
      <c r="J840" s="46"/>
      <c r="K840" s="46"/>
      <c r="L840" s="47"/>
      <c r="M840" s="46"/>
      <c r="N840" s="47"/>
      <c r="O840" s="46"/>
      <c r="P840" s="48"/>
      <c r="HY840" s="17"/>
      <c r="HZ840" s="17"/>
      <c r="IA840" s="17"/>
      <c r="IB840" s="17"/>
      <c r="IC840" s="17"/>
      <c r="ID840" s="17"/>
      <c r="IG840" s="17"/>
      <c r="IH840" s="7"/>
      <c r="II840" s="17"/>
      <c r="IJ840" s="17"/>
      <c r="IK840" s="17"/>
      <c r="IM840" s="17"/>
    </row>
    <row r="841" spans="1:262" customFormat="1" ht="33.75" x14ac:dyDescent="0.25">
      <c r="A841" s="18" t="s">
        <v>530</v>
      </c>
      <c r="B841" s="19" t="s">
        <v>531</v>
      </c>
      <c r="C841" s="164" t="s">
        <v>532</v>
      </c>
      <c r="D841" s="164"/>
      <c r="E841" s="164"/>
      <c r="F841" s="164"/>
      <c r="G841" s="164"/>
      <c r="H841" s="20" t="s">
        <v>64</v>
      </c>
      <c r="I841" s="21">
        <v>2</v>
      </c>
      <c r="J841" s="22">
        <v>1</v>
      </c>
      <c r="K841" s="22">
        <v>2</v>
      </c>
      <c r="L841" s="23"/>
      <c r="M841" s="21"/>
      <c r="N841" s="53">
        <v>3485</v>
      </c>
      <c r="O841" s="21"/>
      <c r="P841" s="31">
        <v>6970</v>
      </c>
      <c r="HY841" s="17"/>
      <c r="HZ841" s="17" t="s">
        <v>532</v>
      </c>
      <c r="IA841" s="17" t="s">
        <v>4</v>
      </c>
      <c r="IB841" s="17" t="s">
        <v>4</v>
      </c>
      <c r="IC841" s="17" t="s">
        <v>4</v>
      </c>
      <c r="ID841" s="17" t="s">
        <v>4</v>
      </c>
      <c r="IG841" s="17"/>
      <c r="IH841" s="7"/>
      <c r="II841" s="17"/>
      <c r="IJ841" s="17"/>
      <c r="IK841" s="17"/>
      <c r="IM841" s="17"/>
    </row>
    <row r="842" spans="1:262" customFormat="1" ht="15" x14ac:dyDescent="0.25">
      <c r="A842" s="41"/>
      <c r="B842" s="42"/>
      <c r="C842" s="161" t="s">
        <v>362</v>
      </c>
      <c r="D842" s="161"/>
      <c r="E842" s="161"/>
      <c r="F842" s="161"/>
      <c r="G842" s="161"/>
      <c r="H842" s="161"/>
      <c r="I842" s="161"/>
      <c r="J842" s="161"/>
      <c r="K842" s="161"/>
      <c r="L842" s="161"/>
      <c r="M842" s="161"/>
      <c r="N842" s="161"/>
      <c r="O842" s="161"/>
      <c r="P842" s="162"/>
      <c r="HY842" s="17"/>
      <c r="HZ842" s="17"/>
      <c r="IA842" s="17"/>
      <c r="IB842" s="17"/>
      <c r="IC842" s="17"/>
      <c r="ID842" s="17"/>
      <c r="IG842" s="17"/>
      <c r="IH842" s="7"/>
      <c r="II842" s="17"/>
      <c r="IJ842" s="17"/>
      <c r="IK842" s="17"/>
      <c r="IM842" s="17"/>
      <c r="IO842" s="3" t="s">
        <v>362</v>
      </c>
      <c r="IP842" s="3" t="s">
        <v>4</v>
      </c>
      <c r="IQ842" s="3" t="s">
        <v>4</v>
      </c>
      <c r="IR842" s="3" t="s">
        <v>4</v>
      </c>
      <c r="IS842" s="3" t="s">
        <v>4</v>
      </c>
      <c r="IT842" s="3" t="s">
        <v>4</v>
      </c>
      <c r="IU842" s="3" t="s">
        <v>4</v>
      </c>
      <c r="IV842" s="3" t="s">
        <v>4</v>
      </c>
      <c r="IW842" s="3" t="s">
        <v>4</v>
      </c>
      <c r="IX842" s="3" t="s">
        <v>4</v>
      </c>
      <c r="IY842" s="3" t="s">
        <v>4</v>
      </c>
      <c r="IZ842" s="3" t="s">
        <v>4</v>
      </c>
      <c r="JA842" s="3" t="s">
        <v>4</v>
      </c>
      <c r="JB842" s="3" t="s">
        <v>4</v>
      </c>
    </row>
    <row r="843" spans="1:262" customFormat="1" ht="15" x14ac:dyDescent="0.25">
      <c r="A843" s="41"/>
      <c r="B843" s="42"/>
      <c r="C843" s="163" t="s">
        <v>75</v>
      </c>
      <c r="D843" s="163"/>
      <c r="E843" s="163"/>
      <c r="F843" s="163"/>
      <c r="G843" s="163"/>
      <c r="H843" s="20"/>
      <c r="I843" s="21"/>
      <c r="J843" s="21"/>
      <c r="K843" s="21"/>
      <c r="L843" s="23"/>
      <c r="M843" s="21"/>
      <c r="N843" s="23"/>
      <c r="O843" s="21"/>
      <c r="P843" s="31">
        <v>6970</v>
      </c>
      <c r="HY843" s="17"/>
      <c r="HZ843" s="17"/>
      <c r="IA843" s="17"/>
      <c r="IB843" s="17"/>
      <c r="IC843" s="17"/>
      <c r="ID843" s="17"/>
      <c r="IG843" s="17"/>
      <c r="IH843" s="7"/>
      <c r="II843" s="17" t="s">
        <v>75</v>
      </c>
      <c r="IJ843" s="17"/>
      <c r="IK843" s="17"/>
      <c r="IM843" s="17"/>
    </row>
    <row r="844" spans="1:262" customFormat="1" ht="0.75" customHeight="1" x14ac:dyDescent="0.25">
      <c r="A844" s="43"/>
      <c r="B844" s="44"/>
      <c r="C844" s="44"/>
      <c r="D844" s="44"/>
      <c r="E844" s="44"/>
      <c r="F844" s="44"/>
      <c r="G844" s="44"/>
      <c r="H844" s="45"/>
      <c r="I844" s="46"/>
      <c r="J844" s="46"/>
      <c r="K844" s="46"/>
      <c r="L844" s="47"/>
      <c r="M844" s="46"/>
      <c r="N844" s="47"/>
      <c r="O844" s="46"/>
      <c r="P844" s="48"/>
      <c r="HY844" s="17"/>
      <c r="HZ844" s="17"/>
      <c r="IA844" s="17"/>
      <c r="IB844" s="17"/>
      <c r="IC844" s="17"/>
      <c r="ID844" s="17"/>
      <c r="IG844" s="17"/>
      <c r="IH844" s="7"/>
      <c r="II844" s="17"/>
      <c r="IJ844" s="17"/>
      <c r="IK844" s="17"/>
      <c r="IM844" s="17"/>
    </row>
    <row r="845" spans="1:262" customFormat="1" ht="23.25" x14ac:dyDescent="0.25">
      <c r="A845" s="18" t="s">
        <v>533</v>
      </c>
      <c r="B845" s="19" t="s">
        <v>534</v>
      </c>
      <c r="C845" s="164" t="s">
        <v>535</v>
      </c>
      <c r="D845" s="164"/>
      <c r="E845" s="164"/>
      <c r="F845" s="164"/>
      <c r="G845" s="164"/>
      <c r="H845" s="20" t="s">
        <v>64</v>
      </c>
      <c r="I845" s="21">
        <v>1</v>
      </c>
      <c r="J845" s="22">
        <v>1</v>
      </c>
      <c r="K845" s="22">
        <v>1</v>
      </c>
      <c r="L845" s="23"/>
      <c r="M845" s="21"/>
      <c r="N845" s="24"/>
      <c r="O845" s="21"/>
      <c r="P845" s="25"/>
      <c r="HY845" s="17"/>
      <c r="HZ845" s="17" t="s">
        <v>535</v>
      </c>
      <c r="IA845" s="17" t="s">
        <v>4</v>
      </c>
      <c r="IB845" s="17" t="s">
        <v>4</v>
      </c>
      <c r="IC845" s="17" t="s">
        <v>4</v>
      </c>
      <c r="ID845" s="17" t="s">
        <v>4</v>
      </c>
      <c r="IG845" s="17"/>
      <c r="IH845" s="7"/>
      <c r="II845" s="17"/>
      <c r="IJ845" s="17"/>
      <c r="IK845" s="17"/>
      <c r="IM845" s="17"/>
    </row>
    <row r="846" spans="1:262" customFormat="1" ht="15" x14ac:dyDescent="0.25">
      <c r="A846" s="29"/>
      <c r="B846" s="28"/>
      <c r="C846" s="163" t="s">
        <v>68</v>
      </c>
      <c r="D846" s="163"/>
      <c r="E846" s="163"/>
      <c r="F846" s="163"/>
      <c r="G846" s="163"/>
      <c r="H846" s="20"/>
      <c r="I846" s="21"/>
      <c r="J846" s="21"/>
      <c r="K846" s="21"/>
      <c r="L846" s="23"/>
      <c r="M846" s="21"/>
      <c r="N846" s="30"/>
      <c r="O846" s="21"/>
      <c r="P846" s="31">
        <v>863.14</v>
      </c>
      <c r="Q846" s="32"/>
      <c r="R846" s="32"/>
      <c r="HY846" s="17"/>
      <c r="HZ846" s="17"/>
      <c r="IA846" s="17"/>
      <c r="IB846" s="17"/>
      <c r="IC846" s="17"/>
      <c r="ID846" s="17"/>
      <c r="IG846" s="17" t="s">
        <v>68</v>
      </c>
      <c r="IH846" s="7"/>
      <c r="II846" s="17"/>
      <c r="IJ846" s="17"/>
      <c r="IK846" s="17"/>
      <c r="IM846" s="17"/>
    </row>
    <row r="847" spans="1:262" customFormat="1" ht="15" x14ac:dyDescent="0.25">
      <c r="A847" s="33"/>
      <c r="B847" s="34"/>
      <c r="C847" s="165" t="s">
        <v>69</v>
      </c>
      <c r="D847" s="165"/>
      <c r="E847" s="165"/>
      <c r="F847" s="165"/>
      <c r="G847" s="165"/>
      <c r="H847" s="35"/>
      <c r="I847" s="36"/>
      <c r="J847" s="36"/>
      <c r="K847" s="36"/>
      <c r="L847" s="37"/>
      <c r="M847" s="36"/>
      <c r="N847" s="37"/>
      <c r="O847" s="36"/>
      <c r="P847" s="40">
        <v>815.84</v>
      </c>
      <c r="HY847" s="17"/>
      <c r="HZ847" s="17"/>
      <c r="IA847" s="17"/>
      <c r="IB847" s="17"/>
      <c r="IC847" s="17"/>
      <c r="ID847" s="17"/>
      <c r="IG847" s="17"/>
      <c r="IH847" s="7" t="s">
        <v>69</v>
      </c>
      <c r="II847" s="17"/>
      <c r="IJ847" s="17"/>
      <c r="IK847" s="17"/>
      <c r="IM847" s="17"/>
    </row>
    <row r="848" spans="1:262" customFormat="1" ht="15" x14ac:dyDescent="0.25">
      <c r="A848" s="33"/>
      <c r="B848" s="34" t="s">
        <v>70</v>
      </c>
      <c r="C848" s="165" t="s">
        <v>71</v>
      </c>
      <c r="D848" s="165"/>
      <c r="E848" s="165"/>
      <c r="F848" s="165"/>
      <c r="G848" s="165"/>
      <c r="H848" s="35" t="s">
        <v>72</v>
      </c>
      <c r="I848" s="39">
        <v>90</v>
      </c>
      <c r="J848" s="36"/>
      <c r="K848" s="39">
        <v>90</v>
      </c>
      <c r="L848" s="37"/>
      <c r="M848" s="36"/>
      <c r="N848" s="37"/>
      <c r="O848" s="36"/>
      <c r="P848" s="40">
        <v>734.26</v>
      </c>
      <c r="HY848" s="17"/>
      <c r="HZ848" s="17"/>
      <c r="IA848" s="17"/>
      <c r="IB848" s="17"/>
      <c r="IC848" s="17"/>
      <c r="ID848" s="17"/>
      <c r="IG848" s="17"/>
      <c r="IH848" s="7" t="s">
        <v>71</v>
      </c>
      <c r="II848" s="17"/>
      <c r="IJ848" s="17"/>
      <c r="IK848" s="17"/>
      <c r="IM848" s="17"/>
    </row>
    <row r="849" spans="1:262" customFormat="1" ht="15" x14ac:dyDescent="0.25">
      <c r="A849" s="33"/>
      <c r="B849" s="34" t="s">
        <v>73</v>
      </c>
      <c r="C849" s="165" t="s">
        <v>74</v>
      </c>
      <c r="D849" s="165"/>
      <c r="E849" s="165"/>
      <c r="F849" s="165"/>
      <c r="G849" s="165"/>
      <c r="H849" s="35" t="s">
        <v>72</v>
      </c>
      <c r="I849" s="39">
        <v>46</v>
      </c>
      <c r="J849" s="36"/>
      <c r="K849" s="39">
        <v>46</v>
      </c>
      <c r="L849" s="37"/>
      <c r="M849" s="36"/>
      <c r="N849" s="37"/>
      <c r="O849" s="36"/>
      <c r="P849" s="40">
        <v>375.29</v>
      </c>
      <c r="HY849" s="17"/>
      <c r="HZ849" s="17"/>
      <c r="IA849" s="17"/>
      <c r="IB849" s="17"/>
      <c r="IC849" s="17"/>
      <c r="ID849" s="17"/>
      <c r="IG849" s="17"/>
      <c r="IH849" s="7" t="s">
        <v>74</v>
      </c>
      <c r="II849" s="17"/>
      <c r="IJ849" s="17"/>
      <c r="IK849" s="17"/>
      <c r="IM849" s="17"/>
    </row>
    <row r="850" spans="1:262" customFormat="1" ht="15" x14ac:dyDescent="0.25">
      <c r="A850" s="41"/>
      <c r="B850" s="42"/>
      <c r="C850" s="163" t="s">
        <v>75</v>
      </c>
      <c r="D850" s="163"/>
      <c r="E850" s="163"/>
      <c r="F850" s="163"/>
      <c r="G850" s="163"/>
      <c r="H850" s="20"/>
      <c r="I850" s="21"/>
      <c r="J850" s="21"/>
      <c r="K850" s="21"/>
      <c r="L850" s="23"/>
      <c r="M850" s="21"/>
      <c r="N850" s="30">
        <v>1989.01</v>
      </c>
      <c r="O850" s="21"/>
      <c r="P850" s="31">
        <v>1989.01</v>
      </c>
      <c r="HY850" s="17"/>
      <c r="HZ850" s="17"/>
      <c r="IA850" s="17"/>
      <c r="IB850" s="17"/>
      <c r="IC850" s="17"/>
      <c r="ID850" s="17"/>
      <c r="IG850" s="17"/>
      <c r="IH850" s="7"/>
      <c r="II850" s="17" t="s">
        <v>75</v>
      </c>
      <c r="IJ850" s="17"/>
      <c r="IK850" s="17"/>
      <c r="IM850" s="17"/>
    </row>
    <row r="851" spans="1:262" customFormat="1" ht="0.75" customHeight="1" x14ac:dyDescent="0.25">
      <c r="A851" s="43"/>
      <c r="B851" s="44"/>
      <c r="C851" s="44"/>
      <c r="D851" s="44"/>
      <c r="E851" s="44"/>
      <c r="F851" s="44"/>
      <c r="G851" s="44"/>
      <c r="H851" s="45"/>
      <c r="I851" s="46"/>
      <c r="J851" s="46"/>
      <c r="K851" s="46"/>
      <c r="L851" s="47"/>
      <c r="M851" s="46"/>
      <c r="N851" s="47"/>
      <c r="O851" s="46"/>
      <c r="P851" s="48"/>
      <c r="HY851" s="17"/>
      <c r="HZ851" s="17"/>
      <c r="IA851" s="17"/>
      <c r="IB851" s="17"/>
      <c r="IC851" s="17"/>
      <c r="ID851" s="17"/>
      <c r="IG851" s="17"/>
      <c r="IH851" s="7"/>
      <c r="II851" s="17"/>
      <c r="IJ851" s="17"/>
      <c r="IK851" s="17"/>
      <c r="IM851" s="17"/>
    </row>
    <row r="852" spans="1:262" customFormat="1" ht="33.75" x14ac:dyDescent="0.25">
      <c r="A852" s="18" t="s">
        <v>536</v>
      </c>
      <c r="B852" s="19" t="s">
        <v>537</v>
      </c>
      <c r="C852" s="164" t="s">
        <v>538</v>
      </c>
      <c r="D852" s="164"/>
      <c r="E852" s="164"/>
      <c r="F852" s="164"/>
      <c r="G852" s="164"/>
      <c r="H852" s="20" t="s">
        <v>64</v>
      </c>
      <c r="I852" s="21">
        <v>1</v>
      </c>
      <c r="J852" s="22">
        <v>1</v>
      </c>
      <c r="K852" s="22">
        <v>1</v>
      </c>
      <c r="L852" s="23"/>
      <c r="M852" s="21"/>
      <c r="N852" s="53">
        <v>1082.57</v>
      </c>
      <c r="O852" s="21"/>
      <c r="P852" s="31">
        <v>1082.57</v>
      </c>
      <c r="HY852" s="17"/>
      <c r="HZ852" s="17" t="s">
        <v>538</v>
      </c>
      <c r="IA852" s="17" t="s">
        <v>4</v>
      </c>
      <c r="IB852" s="17" t="s">
        <v>4</v>
      </c>
      <c r="IC852" s="17" t="s">
        <v>4</v>
      </c>
      <c r="ID852" s="17" t="s">
        <v>4</v>
      </c>
      <c r="IG852" s="17"/>
      <c r="IH852" s="7"/>
      <c r="II852" s="17"/>
      <c r="IJ852" s="17"/>
      <c r="IK852" s="17"/>
      <c r="IM852" s="17"/>
    </row>
    <row r="853" spans="1:262" customFormat="1" ht="15" x14ac:dyDescent="0.25">
      <c r="A853" s="41"/>
      <c r="B853" s="42"/>
      <c r="C853" s="161" t="s">
        <v>362</v>
      </c>
      <c r="D853" s="161"/>
      <c r="E853" s="161"/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2"/>
      <c r="HY853" s="17"/>
      <c r="HZ853" s="17"/>
      <c r="IA853" s="17"/>
      <c r="IB853" s="17"/>
      <c r="IC853" s="17"/>
      <c r="ID853" s="17"/>
      <c r="IG853" s="17"/>
      <c r="IH853" s="7"/>
      <c r="II853" s="17"/>
      <c r="IJ853" s="17"/>
      <c r="IK853" s="17"/>
      <c r="IM853" s="17"/>
      <c r="IO853" s="3" t="s">
        <v>362</v>
      </c>
      <c r="IP853" s="3" t="s">
        <v>4</v>
      </c>
      <c r="IQ853" s="3" t="s">
        <v>4</v>
      </c>
      <c r="IR853" s="3" t="s">
        <v>4</v>
      </c>
      <c r="IS853" s="3" t="s">
        <v>4</v>
      </c>
      <c r="IT853" s="3" t="s">
        <v>4</v>
      </c>
      <c r="IU853" s="3" t="s">
        <v>4</v>
      </c>
      <c r="IV853" s="3" t="s">
        <v>4</v>
      </c>
      <c r="IW853" s="3" t="s">
        <v>4</v>
      </c>
      <c r="IX853" s="3" t="s">
        <v>4</v>
      </c>
      <c r="IY853" s="3" t="s">
        <v>4</v>
      </c>
      <c r="IZ853" s="3" t="s">
        <v>4</v>
      </c>
      <c r="JA853" s="3" t="s">
        <v>4</v>
      </c>
      <c r="JB853" s="3" t="s">
        <v>4</v>
      </c>
    </row>
    <row r="854" spans="1:262" customFormat="1" ht="15" x14ac:dyDescent="0.25">
      <c r="A854" s="41"/>
      <c r="B854" s="42"/>
      <c r="C854" s="163" t="s">
        <v>75</v>
      </c>
      <c r="D854" s="163"/>
      <c r="E854" s="163"/>
      <c r="F854" s="163"/>
      <c r="G854" s="163"/>
      <c r="H854" s="20"/>
      <c r="I854" s="21"/>
      <c r="J854" s="21"/>
      <c r="K854" s="21"/>
      <c r="L854" s="23"/>
      <c r="M854" s="21"/>
      <c r="N854" s="23"/>
      <c r="O854" s="21"/>
      <c r="P854" s="31">
        <v>1082.57</v>
      </c>
      <c r="HY854" s="17"/>
      <c r="HZ854" s="17"/>
      <c r="IA854" s="17"/>
      <c r="IB854" s="17"/>
      <c r="IC854" s="17"/>
      <c r="ID854" s="17"/>
      <c r="IG854" s="17"/>
      <c r="IH854" s="7"/>
      <c r="II854" s="17" t="s">
        <v>75</v>
      </c>
      <c r="IJ854" s="17"/>
      <c r="IK854" s="17"/>
      <c r="IM854" s="17"/>
    </row>
    <row r="855" spans="1:262" customFormat="1" ht="0.75" customHeight="1" x14ac:dyDescent="0.25">
      <c r="A855" s="43"/>
      <c r="B855" s="44"/>
      <c r="C855" s="44"/>
      <c r="D855" s="44"/>
      <c r="E855" s="44"/>
      <c r="F855" s="44"/>
      <c r="G855" s="44"/>
      <c r="H855" s="45"/>
      <c r="I855" s="46"/>
      <c r="J855" s="46"/>
      <c r="K855" s="46"/>
      <c r="L855" s="47"/>
      <c r="M855" s="46"/>
      <c r="N855" s="47"/>
      <c r="O855" s="46"/>
      <c r="P855" s="48"/>
      <c r="HY855" s="17"/>
      <c r="HZ855" s="17"/>
      <c r="IA855" s="17"/>
      <c r="IB855" s="17"/>
      <c r="IC855" s="17"/>
      <c r="ID855" s="17"/>
      <c r="IG855" s="17"/>
      <c r="IH855" s="7"/>
      <c r="II855" s="17"/>
      <c r="IJ855" s="17"/>
      <c r="IK855" s="17"/>
      <c r="IM855" s="17"/>
    </row>
    <row r="856" spans="1:262" customFormat="1" ht="23.25" x14ac:dyDescent="0.25">
      <c r="A856" s="18" t="s">
        <v>539</v>
      </c>
      <c r="B856" s="19" t="s">
        <v>540</v>
      </c>
      <c r="C856" s="164" t="s">
        <v>541</v>
      </c>
      <c r="D856" s="164"/>
      <c r="E856" s="164"/>
      <c r="F856" s="164"/>
      <c r="G856" s="164"/>
      <c r="H856" s="20" t="s">
        <v>64</v>
      </c>
      <c r="I856" s="21">
        <v>1</v>
      </c>
      <c r="J856" s="22">
        <v>1</v>
      </c>
      <c r="K856" s="22">
        <v>1</v>
      </c>
      <c r="L856" s="23"/>
      <c r="M856" s="21"/>
      <c r="N856" s="24"/>
      <c r="O856" s="21"/>
      <c r="P856" s="25"/>
      <c r="HY856" s="17"/>
      <c r="HZ856" s="17" t="s">
        <v>541</v>
      </c>
      <c r="IA856" s="17" t="s">
        <v>4</v>
      </c>
      <c r="IB856" s="17" t="s">
        <v>4</v>
      </c>
      <c r="IC856" s="17" t="s">
        <v>4</v>
      </c>
      <c r="ID856" s="17" t="s">
        <v>4</v>
      </c>
      <c r="IG856" s="17"/>
      <c r="IH856" s="7"/>
      <c r="II856" s="17"/>
      <c r="IJ856" s="17"/>
      <c r="IK856" s="17"/>
      <c r="IM856" s="17"/>
    </row>
    <row r="857" spans="1:262" customFormat="1" ht="15" x14ac:dyDescent="0.25">
      <c r="A857" s="29"/>
      <c r="B857" s="28"/>
      <c r="C857" s="163" t="s">
        <v>68</v>
      </c>
      <c r="D857" s="163"/>
      <c r="E857" s="163"/>
      <c r="F857" s="163"/>
      <c r="G857" s="163"/>
      <c r="H857" s="20"/>
      <c r="I857" s="21"/>
      <c r="J857" s="21"/>
      <c r="K857" s="21"/>
      <c r="L857" s="23"/>
      <c r="M857" s="21"/>
      <c r="N857" s="30"/>
      <c r="O857" s="21"/>
      <c r="P857" s="31">
        <v>1454.92</v>
      </c>
      <c r="Q857" s="32"/>
      <c r="R857" s="32"/>
      <c r="HY857" s="17"/>
      <c r="HZ857" s="17"/>
      <c r="IA857" s="17"/>
      <c r="IB857" s="17"/>
      <c r="IC857" s="17"/>
      <c r="ID857" s="17"/>
      <c r="IG857" s="17" t="s">
        <v>68</v>
      </c>
      <c r="IH857" s="7"/>
      <c r="II857" s="17"/>
      <c r="IJ857" s="17"/>
      <c r="IK857" s="17"/>
      <c r="IM857" s="17"/>
    </row>
    <row r="858" spans="1:262" customFormat="1" ht="15" x14ac:dyDescent="0.25">
      <c r="A858" s="33"/>
      <c r="B858" s="34"/>
      <c r="C858" s="165" t="s">
        <v>69</v>
      </c>
      <c r="D858" s="165"/>
      <c r="E858" s="165"/>
      <c r="F858" s="165"/>
      <c r="G858" s="165"/>
      <c r="H858" s="35"/>
      <c r="I858" s="36"/>
      <c r="J858" s="36"/>
      <c r="K858" s="36"/>
      <c r="L858" s="37"/>
      <c r="M858" s="36"/>
      <c r="N858" s="37"/>
      <c r="O858" s="36"/>
      <c r="P858" s="38">
        <v>1126.33</v>
      </c>
      <c r="HY858" s="17"/>
      <c r="HZ858" s="17"/>
      <c r="IA858" s="17"/>
      <c r="IB858" s="17"/>
      <c r="IC858" s="17"/>
      <c r="ID858" s="17"/>
      <c r="IG858" s="17"/>
      <c r="IH858" s="7" t="s">
        <v>69</v>
      </c>
      <c r="II858" s="17"/>
      <c r="IJ858" s="17"/>
      <c r="IK858" s="17"/>
      <c r="IM858" s="17"/>
    </row>
    <row r="859" spans="1:262" customFormat="1" ht="15" x14ac:dyDescent="0.25">
      <c r="A859" s="33"/>
      <c r="B859" s="34" t="s">
        <v>89</v>
      </c>
      <c r="C859" s="165" t="s">
        <v>90</v>
      </c>
      <c r="D859" s="165"/>
      <c r="E859" s="165"/>
      <c r="F859" s="165"/>
      <c r="G859" s="165"/>
      <c r="H859" s="35" t="s">
        <v>72</v>
      </c>
      <c r="I859" s="39">
        <v>97</v>
      </c>
      <c r="J859" s="36"/>
      <c r="K859" s="39">
        <v>97</v>
      </c>
      <c r="L859" s="37"/>
      <c r="M859" s="36"/>
      <c r="N859" s="37"/>
      <c r="O859" s="36"/>
      <c r="P859" s="38">
        <v>1092.54</v>
      </c>
      <c r="HY859" s="17"/>
      <c r="HZ859" s="17"/>
      <c r="IA859" s="17"/>
      <c r="IB859" s="17"/>
      <c r="IC859" s="17"/>
      <c r="ID859" s="17"/>
      <c r="IG859" s="17"/>
      <c r="IH859" s="7" t="s">
        <v>90</v>
      </c>
      <c r="II859" s="17"/>
      <c r="IJ859" s="17"/>
      <c r="IK859" s="17"/>
      <c r="IM859" s="17"/>
    </row>
    <row r="860" spans="1:262" customFormat="1" ht="15" x14ac:dyDescent="0.25">
      <c r="A860" s="33"/>
      <c r="B860" s="34" t="s">
        <v>91</v>
      </c>
      <c r="C860" s="165" t="s">
        <v>92</v>
      </c>
      <c r="D860" s="165"/>
      <c r="E860" s="165"/>
      <c r="F860" s="165"/>
      <c r="G860" s="165"/>
      <c r="H860" s="35" t="s">
        <v>72</v>
      </c>
      <c r="I860" s="39">
        <v>51</v>
      </c>
      <c r="J860" s="36"/>
      <c r="K860" s="39">
        <v>51</v>
      </c>
      <c r="L860" s="37"/>
      <c r="M860" s="36"/>
      <c r="N860" s="37"/>
      <c r="O860" s="36"/>
      <c r="P860" s="40">
        <v>574.42999999999995</v>
      </c>
      <c r="HY860" s="17"/>
      <c r="HZ860" s="17"/>
      <c r="IA860" s="17"/>
      <c r="IB860" s="17"/>
      <c r="IC860" s="17"/>
      <c r="ID860" s="17"/>
      <c r="IG860" s="17"/>
      <c r="IH860" s="7" t="s">
        <v>92</v>
      </c>
      <c r="II860" s="17"/>
      <c r="IJ860" s="17"/>
      <c r="IK860" s="17"/>
      <c r="IM860" s="17"/>
    </row>
    <row r="861" spans="1:262" customFormat="1" ht="15" x14ac:dyDescent="0.25">
      <c r="A861" s="41"/>
      <c r="B861" s="42"/>
      <c r="C861" s="163" t="s">
        <v>75</v>
      </c>
      <c r="D861" s="163"/>
      <c r="E861" s="163"/>
      <c r="F861" s="163"/>
      <c r="G861" s="163"/>
      <c r="H861" s="20"/>
      <c r="I861" s="21"/>
      <c r="J861" s="21"/>
      <c r="K861" s="21"/>
      <c r="L861" s="23"/>
      <c r="M861" s="21"/>
      <c r="N861" s="30">
        <v>3141.38</v>
      </c>
      <c r="O861" s="21"/>
      <c r="P861" s="31">
        <v>3141.38</v>
      </c>
      <c r="HY861" s="17"/>
      <c r="HZ861" s="17"/>
      <c r="IA861" s="17"/>
      <c r="IB861" s="17"/>
      <c r="IC861" s="17"/>
      <c r="ID861" s="17"/>
      <c r="IG861" s="17"/>
      <c r="IH861" s="7"/>
      <c r="II861" s="17" t="s">
        <v>75</v>
      </c>
      <c r="IJ861" s="17"/>
      <c r="IK861" s="17"/>
      <c r="IM861" s="17"/>
    </row>
    <row r="862" spans="1:262" customFormat="1" ht="0.75" customHeight="1" x14ac:dyDescent="0.25">
      <c r="A862" s="43"/>
      <c r="B862" s="44"/>
      <c r="C862" s="44"/>
      <c r="D862" s="44"/>
      <c r="E862" s="44"/>
      <c r="F862" s="44"/>
      <c r="G862" s="44"/>
      <c r="H862" s="45"/>
      <c r="I862" s="46"/>
      <c r="J862" s="46"/>
      <c r="K862" s="46"/>
      <c r="L862" s="47"/>
      <c r="M862" s="46"/>
      <c r="N862" s="47"/>
      <c r="O862" s="46"/>
      <c r="P862" s="48"/>
      <c r="HY862" s="17"/>
      <c r="HZ862" s="17"/>
      <c r="IA862" s="17"/>
      <c r="IB862" s="17"/>
      <c r="IC862" s="17"/>
      <c r="ID862" s="17"/>
      <c r="IG862" s="17"/>
      <c r="IH862" s="7"/>
      <c r="II862" s="17"/>
      <c r="IJ862" s="17"/>
      <c r="IK862" s="17"/>
      <c r="IM862" s="17"/>
    </row>
    <row r="863" spans="1:262" customFormat="1" ht="33.75" x14ac:dyDescent="0.25">
      <c r="A863" s="18" t="s">
        <v>542</v>
      </c>
      <c r="B863" s="19" t="s">
        <v>543</v>
      </c>
      <c r="C863" s="164" t="s">
        <v>544</v>
      </c>
      <c r="D863" s="164"/>
      <c r="E863" s="164"/>
      <c r="F863" s="164"/>
      <c r="G863" s="164"/>
      <c r="H863" s="20" t="s">
        <v>64</v>
      </c>
      <c r="I863" s="21">
        <v>1</v>
      </c>
      <c r="J863" s="22">
        <v>1</v>
      </c>
      <c r="K863" s="22">
        <v>1</v>
      </c>
      <c r="L863" s="23"/>
      <c r="M863" s="21"/>
      <c r="N863" s="53">
        <v>6368.85</v>
      </c>
      <c r="O863" s="21"/>
      <c r="P863" s="31">
        <v>6368.85</v>
      </c>
      <c r="HY863" s="17"/>
      <c r="HZ863" s="17" t="s">
        <v>544</v>
      </c>
      <c r="IA863" s="17" t="s">
        <v>4</v>
      </c>
      <c r="IB863" s="17" t="s">
        <v>4</v>
      </c>
      <c r="IC863" s="17" t="s">
        <v>4</v>
      </c>
      <c r="ID863" s="17" t="s">
        <v>4</v>
      </c>
      <c r="IG863" s="17"/>
      <c r="IH863" s="7"/>
      <c r="II863" s="17"/>
      <c r="IJ863" s="17"/>
      <c r="IK863" s="17"/>
      <c r="IM863" s="17"/>
    </row>
    <row r="864" spans="1:262" customFormat="1" ht="15" x14ac:dyDescent="0.25">
      <c r="A864" s="41"/>
      <c r="B864" s="42"/>
      <c r="C864" s="161" t="s">
        <v>545</v>
      </c>
      <c r="D864" s="161"/>
      <c r="E864" s="161"/>
      <c r="F864" s="161"/>
      <c r="G864" s="161"/>
      <c r="H864" s="161"/>
      <c r="I864" s="161"/>
      <c r="J864" s="161"/>
      <c r="K864" s="161"/>
      <c r="L864" s="161"/>
      <c r="M864" s="161"/>
      <c r="N864" s="161"/>
      <c r="O864" s="161"/>
      <c r="P864" s="162"/>
      <c r="HY864" s="17"/>
      <c r="HZ864" s="17"/>
      <c r="IA864" s="17"/>
      <c r="IB864" s="17"/>
      <c r="IC864" s="17"/>
      <c r="ID864" s="17"/>
      <c r="IG864" s="17"/>
      <c r="IH864" s="7"/>
      <c r="II864" s="17"/>
      <c r="IJ864" s="17"/>
      <c r="IK864" s="17"/>
      <c r="IM864" s="17"/>
      <c r="IO864" s="3" t="s">
        <v>545</v>
      </c>
      <c r="IP864" s="3" t="s">
        <v>4</v>
      </c>
      <c r="IQ864" s="3" t="s">
        <v>4</v>
      </c>
      <c r="IR864" s="3" t="s">
        <v>4</v>
      </c>
      <c r="IS864" s="3" t="s">
        <v>4</v>
      </c>
      <c r="IT864" s="3" t="s">
        <v>4</v>
      </c>
      <c r="IU864" s="3" t="s">
        <v>4</v>
      </c>
      <c r="IV864" s="3" t="s">
        <v>4</v>
      </c>
      <c r="IW864" s="3" t="s">
        <v>4</v>
      </c>
      <c r="IX864" s="3" t="s">
        <v>4</v>
      </c>
      <c r="IY864" s="3" t="s">
        <v>4</v>
      </c>
      <c r="IZ864" s="3" t="s">
        <v>4</v>
      </c>
      <c r="JA864" s="3" t="s">
        <v>4</v>
      </c>
      <c r="JB864" s="3" t="s">
        <v>4</v>
      </c>
    </row>
    <row r="865" spans="1:262" customFormat="1" ht="15" x14ac:dyDescent="0.25">
      <c r="A865" s="41"/>
      <c r="B865" s="42"/>
      <c r="C865" s="163" t="s">
        <v>75</v>
      </c>
      <c r="D865" s="163"/>
      <c r="E865" s="163"/>
      <c r="F865" s="163"/>
      <c r="G865" s="163"/>
      <c r="H865" s="20"/>
      <c r="I865" s="21"/>
      <c r="J865" s="21"/>
      <c r="K865" s="21"/>
      <c r="L865" s="23"/>
      <c r="M865" s="21"/>
      <c r="N865" s="23"/>
      <c r="O865" s="21"/>
      <c r="P865" s="31">
        <v>6368.85</v>
      </c>
      <c r="HY865" s="17"/>
      <c r="HZ865" s="17"/>
      <c r="IA865" s="17"/>
      <c r="IB865" s="17"/>
      <c r="IC865" s="17"/>
      <c r="ID865" s="17"/>
      <c r="IG865" s="17"/>
      <c r="IH865" s="7"/>
      <c r="II865" s="17" t="s">
        <v>75</v>
      </c>
      <c r="IJ865" s="17"/>
      <c r="IK865" s="17"/>
      <c r="IM865" s="17"/>
    </row>
    <row r="866" spans="1:262" customFormat="1" ht="0.75" customHeight="1" x14ac:dyDescent="0.25">
      <c r="A866" s="43"/>
      <c r="B866" s="44"/>
      <c r="C866" s="44"/>
      <c r="D866" s="44"/>
      <c r="E866" s="44"/>
      <c r="F866" s="44"/>
      <c r="G866" s="44"/>
      <c r="H866" s="45"/>
      <c r="I866" s="46"/>
      <c r="J866" s="46"/>
      <c r="K866" s="46"/>
      <c r="L866" s="47"/>
      <c r="M866" s="46"/>
      <c r="N866" s="47"/>
      <c r="O866" s="46"/>
      <c r="P866" s="48"/>
      <c r="HY866" s="17"/>
      <c r="HZ866" s="17"/>
      <c r="IA866" s="17"/>
      <c r="IB866" s="17"/>
      <c r="IC866" s="17"/>
      <c r="ID866" s="17"/>
      <c r="IG866" s="17"/>
      <c r="IH866" s="7"/>
      <c r="II866" s="17"/>
      <c r="IJ866" s="17"/>
      <c r="IK866" s="17"/>
      <c r="IM866" s="17"/>
    </row>
    <row r="867" spans="1:262" customFormat="1" ht="15" x14ac:dyDescent="0.25">
      <c r="A867" s="18" t="s">
        <v>546</v>
      </c>
      <c r="B867" s="19" t="s">
        <v>401</v>
      </c>
      <c r="C867" s="164" t="s">
        <v>402</v>
      </c>
      <c r="D867" s="164"/>
      <c r="E867" s="164"/>
      <c r="F867" s="164"/>
      <c r="G867" s="164"/>
      <c r="H867" s="20" t="s">
        <v>403</v>
      </c>
      <c r="I867" s="21">
        <v>125.4</v>
      </c>
      <c r="J867" s="22">
        <v>1</v>
      </c>
      <c r="K867" s="51">
        <v>125.4</v>
      </c>
      <c r="L867" s="49">
        <v>33.17</v>
      </c>
      <c r="M867" s="50">
        <v>1.29</v>
      </c>
      <c r="N867" s="55">
        <v>42.79</v>
      </c>
      <c r="O867" s="21"/>
      <c r="P867" s="31">
        <v>5365.87</v>
      </c>
      <c r="HY867" s="17"/>
      <c r="HZ867" s="17" t="s">
        <v>402</v>
      </c>
      <c r="IA867" s="17" t="s">
        <v>4</v>
      </c>
      <c r="IB867" s="17" t="s">
        <v>4</v>
      </c>
      <c r="IC867" s="17" t="s">
        <v>4</v>
      </c>
      <c r="ID867" s="17" t="s">
        <v>4</v>
      </c>
      <c r="IG867" s="17"/>
      <c r="IH867" s="7"/>
      <c r="II867" s="17"/>
      <c r="IJ867" s="17"/>
      <c r="IK867" s="17"/>
      <c r="IM867" s="17"/>
    </row>
    <row r="868" spans="1:262" customFormat="1" ht="15" x14ac:dyDescent="0.25">
      <c r="A868" s="41"/>
      <c r="B868" s="42"/>
      <c r="C868" s="161" t="s">
        <v>362</v>
      </c>
      <c r="D868" s="161"/>
      <c r="E868" s="161"/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2"/>
      <c r="HY868" s="17"/>
      <c r="HZ868" s="17"/>
      <c r="IA868" s="17"/>
      <c r="IB868" s="17"/>
      <c r="IC868" s="17"/>
      <c r="ID868" s="17"/>
      <c r="IG868" s="17"/>
      <c r="IH868" s="7"/>
      <c r="II868" s="17"/>
      <c r="IJ868" s="17"/>
      <c r="IK868" s="17"/>
      <c r="IM868" s="17"/>
      <c r="IO868" s="3" t="s">
        <v>362</v>
      </c>
      <c r="IP868" s="3" t="s">
        <v>4</v>
      </c>
      <c r="IQ868" s="3" t="s">
        <v>4</v>
      </c>
      <c r="IR868" s="3" t="s">
        <v>4</v>
      </c>
      <c r="IS868" s="3" t="s">
        <v>4</v>
      </c>
      <c r="IT868" s="3" t="s">
        <v>4</v>
      </c>
      <c r="IU868" s="3" t="s">
        <v>4</v>
      </c>
      <c r="IV868" s="3" t="s">
        <v>4</v>
      </c>
      <c r="IW868" s="3" t="s">
        <v>4</v>
      </c>
      <c r="IX868" s="3" t="s">
        <v>4</v>
      </c>
      <c r="IY868" s="3" t="s">
        <v>4</v>
      </c>
      <c r="IZ868" s="3" t="s">
        <v>4</v>
      </c>
      <c r="JA868" s="3" t="s">
        <v>4</v>
      </c>
      <c r="JB868" s="3" t="s">
        <v>4</v>
      </c>
    </row>
    <row r="869" spans="1:262" customFormat="1" ht="15" x14ac:dyDescent="0.25">
      <c r="A869" s="26"/>
      <c r="B869" s="6"/>
      <c r="C869" s="161" t="s">
        <v>547</v>
      </c>
      <c r="D869" s="161"/>
      <c r="E869" s="161"/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2"/>
      <c r="HY869" s="17"/>
      <c r="HZ869" s="17"/>
      <c r="IA869" s="17"/>
      <c r="IB869" s="17"/>
      <c r="IC869" s="17"/>
      <c r="ID869" s="17"/>
      <c r="IE869" s="3" t="s">
        <v>547</v>
      </c>
      <c r="IG869" s="17"/>
      <c r="IH869" s="7"/>
      <c r="II869" s="17"/>
      <c r="IJ869" s="17"/>
      <c r="IK869" s="17"/>
      <c r="IM869" s="17"/>
    </row>
    <row r="870" spans="1:262" customFormat="1" ht="15" x14ac:dyDescent="0.25">
      <c r="A870" s="41"/>
      <c r="B870" s="42"/>
      <c r="C870" s="163" t="s">
        <v>75</v>
      </c>
      <c r="D870" s="163"/>
      <c r="E870" s="163"/>
      <c r="F870" s="163"/>
      <c r="G870" s="163"/>
      <c r="H870" s="20"/>
      <c r="I870" s="21"/>
      <c r="J870" s="21"/>
      <c r="K870" s="21"/>
      <c r="L870" s="23"/>
      <c r="M870" s="21"/>
      <c r="N870" s="23"/>
      <c r="O870" s="21"/>
      <c r="P870" s="31">
        <v>5365.87</v>
      </c>
      <c r="HY870" s="17"/>
      <c r="HZ870" s="17"/>
      <c r="IA870" s="17"/>
      <c r="IB870" s="17"/>
      <c r="IC870" s="17"/>
      <c r="ID870" s="17"/>
      <c r="IG870" s="17"/>
      <c r="IH870" s="7"/>
      <c r="II870" s="17" t="s">
        <v>75</v>
      </c>
      <c r="IJ870" s="17"/>
      <c r="IK870" s="17"/>
      <c r="IM870" s="17"/>
    </row>
    <row r="871" spans="1:262" customFormat="1" ht="0.75" customHeight="1" x14ac:dyDescent="0.25">
      <c r="A871" s="43"/>
      <c r="B871" s="44"/>
      <c r="C871" s="44"/>
      <c r="D871" s="44"/>
      <c r="E871" s="44"/>
      <c r="F871" s="44"/>
      <c r="G871" s="44"/>
      <c r="H871" s="45"/>
      <c r="I871" s="46"/>
      <c r="J871" s="46"/>
      <c r="K871" s="46"/>
      <c r="L871" s="47"/>
      <c r="M871" s="46"/>
      <c r="N871" s="47"/>
      <c r="O871" s="46"/>
      <c r="P871" s="48"/>
      <c r="HY871" s="17"/>
      <c r="HZ871" s="17"/>
      <c r="IA871" s="17"/>
      <c r="IB871" s="17"/>
      <c r="IC871" s="17"/>
      <c r="ID871" s="17"/>
      <c r="IG871" s="17"/>
      <c r="IH871" s="7"/>
      <c r="II871" s="17"/>
      <c r="IJ871" s="17"/>
      <c r="IK871" s="17"/>
      <c r="IM871" s="17"/>
    </row>
    <row r="872" spans="1:262" customFormat="1" ht="23.25" x14ac:dyDescent="0.25">
      <c r="A872" s="18" t="s">
        <v>548</v>
      </c>
      <c r="B872" s="19" t="s">
        <v>549</v>
      </c>
      <c r="C872" s="164" t="s">
        <v>550</v>
      </c>
      <c r="D872" s="164"/>
      <c r="E872" s="164"/>
      <c r="F872" s="164"/>
      <c r="G872" s="164"/>
      <c r="H872" s="20" t="s">
        <v>87</v>
      </c>
      <c r="I872" s="21">
        <v>0.9</v>
      </c>
      <c r="J872" s="22">
        <v>1</v>
      </c>
      <c r="K872" s="51">
        <v>0.9</v>
      </c>
      <c r="L872" s="23"/>
      <c r="M872" s="21"/>
      <c r="N872" s="24"/>
      <c r="O872" s="21"/>
      <c r="P872" s="25"/>
      <c r="HY872" s="17"/>
      <c r="HZ872" s="17" t="s">
        <v>550</v>
      </c>
      <c r="IA872" s="17" t="s">
        <v>4</v>
      </c>
      <c r="IB872" s="17" t="s">
        <v>4</v>
      </c>
      <c r="IC872" s="17" t="s">
        <v>4</v>
      </c>
      <c r="ID872" s="17" t="s">
        <v>4</v>
      </c>
      <c r="IG872" s="17"/>
      <c r="IH872" s="7"/>
      <c r="II872" s="17"/>
      <c r="IJ872" s="17"/>
      <c r="IK872" s="17"/>
      <c r="IM872" s="17"/>
    </row>
    <row r="873" spans="1:262" customFormat="1" ht="15" x14ac:dyDescent="0.25">
      <c r="A873" s="26"/>
      <c r="B873" s="6"/>
      <c r="C873" s="161" t="s">
        <v>551</v>
      </c>
      <c r="D873" s="161"/>
      <c r="E873" s="161"/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2"/>
      <c r="HY873" s="17"/>
      <c r="HZ873" s="17"/>
      <c r="IA873" s="17"/>
      <c r="IB873" s="17"/>
      <c r="IC873" s="17"/>
      <c r="ID873" s="17"/>
      <c r="IE873" s="3" t="s">
        <v>551</v>
      </c>
      <c r="IG873" s="17"/>
      <c r="IH873" s="7"/>
      <c r="II873" s="17"/>
      <c r="IJ873" s="17"/>
      <c r="IK873" s="17"/>
      <c r="IM873" s="17"/>
    </row>
    <row r="874" spans="1:262" customFormat="1" ht="15" x14ac:dyDescent="0.25">
      <c r="A874" s="29"/>
      <c r="B874" s="28"/>
      <c r="C874" s="163" t="s">
        <v>68</v>
      </c>
      <c r="D874" s="163"/>
      <c r="E874" s="163"/>
      <c r="F874" s="163"/>
      <c r="G874" s="163"/>
      <c r="H874" s="20"/>
      <c r="I874" s="21"/>
      <c r="J874" s="21"/>
      <c r="K874" s="21"/>
      <c r="L874" s="23"/>
      <c r="M874" s="21"/>
      <c r="N874" s="30"/>
      <c r="O874" s="21"/>
      <c r="P874" s="31">
        <v>2371.1799999999998</v>
      </c>
      <c r="Q874" s="32"/>
      <c r="R874" s="32"/>
      <c r="HY874" s="17"/>
      <c r="HZ874" s="17"/>
      <c r="IA874" s="17"/>
      <c r="IB874" s="17"/>
      <c r="IC874" s="17"/>
      <c r="ID874" s="17"/>
      <c r="IG874" s="17" t="s">
        <v>68</v>
      </c>
      <c r="IH874" s="7"/>
      <c r="II874" s="17"/>
      <c r="IJ874" s="17"/>
      <c r="IK874" s="17"/>
      <c r="IM874" s="17"/>
    </row>
    <row r="875" spans="1:262" customFormat="1" ht="15" x14ac:dyDescent="0.25">
      <c r="A875" s="33"/>
      <c r="B875" s="34"/>
      <c r="C875" s="165" t="s">
        <v>69</v>
      </c>
      <c r="D875" s="165"/>
      <c r="E875" s="165"/>
      <c r="F875" s="165"/>
      <c r="G875" s="165"/>
      <c r="H875" s="35"/>
      <c r="I875" s="36"/>
      <c r="J875" s="36"/>
      <c r="K875" s="36"/>
      <c r="L875" s="37"/>
      <c r="M875" s="36"/>
      <c r="N875" s="37"/>
      <c r="O875" s="36"/>
      <c r="P875" s="38">
        <v>2341.6</v>
      </c>
      <c r="HY875" s="17"/>
      <c r="HZ875" s="17"/>
      <c r="IA875" s="17"/>
      <c r="IB875" s="17"/>
      <c r="IC875" s="17"/>
      <c r="ID875" s="17"/>
      <c r="IG875" s="17"/>
      <c r="IH875" s="7" t="s">
        <v>69</v>
      </c>
      <c r="II875" s="17"/>
      <c r="IJ875" s="17"/>
      <c r="IK875" s="17"/>
      <c r="IM875" s="17"/>
    </row>
    <row r="876" spans="1:262" customFormat="1" ht="15" x14ac:dyDescent="0.25">
      <c r="A876" s="33"/>
      <c r="B876" s="34" t="s">
        <v>70</v>
      </c>
      <c r="C876" s="165" t="s">
        <v>71</v>
      </c>
      <c r="D876" s="165"/>
      <c r="E876" s="165"/>
      <c r="F876" s="165"/>
      <c r="G876" s="165"/>
      <c r="H876" s="35" t="s">
        <v>72</v>
      </c>
      <c r="I876" s="39">
        <v>90</v>
      </c>
      <c r="J876" s="36"/>
      <c r="K876" s="39">
        <v>90</v>
      </c>
      <c r="L876" s="37"/>
      <c r="M876" s="36"/>
      <c r="N876" s="37"/>
      <c r="O876" s="36"/>
      <c r="P876" s="38">
        <v>2107.44</v>
      </c>
      <c r="HY876" s="17"/>
      <c r="HZ876" s="17"/>
      <c r="IA876" s="17"/>
      <c r="IB876" s="17"/>
      <c r="IC876" s="17"/>
      <c r="ID876" s="17"/>
      <c r="IG876" s="17"/>
      <c r="IH876" s="7" t="s">
        <v>71</v>
      </c>
      <c r="II876" s="17"/>
      <c r="IJ876" s="17"/>
      <c r="IK876" s="17"/>
      <c r="IM876" s="17"/>
    </row>
    <row r="877" spans="1:262" customFormat="1" ht="15" x14ac:dyDescent="0.25">
      <c r="A877" s="33"/>
      <c r="B877" s="34" t="s">
        <v>73</v>
      </c>
      <c r="C877" s="165" t="s">
        <v>74</v>
      </c>
      <c r="D877" s="165"/>
      <c r="E877" s="165"/>
      <c r="F877" s="165"/>
      <c r="G877" s="165"/>
      <c r="H877" s="35" t="s">
        <v>72</v>
      </c>
      <c r="I877" s="39">
        <v>46</v>
      </c>
      <c r="J877" s="36"/>
      <c r="K877" s="39">
        <v>46</v>
      </c>
      <c r="L877" s="37"/>
      <c r="M877" s="36"/>
      <c r="N877" s="37"/>
      <c r="O877" s="36"/>
      <c r="P877" s="38">
        <v>1077.1400000000001</v>
      </c>
      <c r="HY877" s="17"/>
      <c r="HZ877" s="17"/>
      <c r="IA877" s="17"/>
      <c r="IB877" s="17"/>
      <c r="IC877" s="17"/>
      <c r="ID877" s="17"/>
      <c r="IG877" s="17"/>
      <c r="IH877" s="7" t="s">
        <v>74</v>
      </c>
      <c r="II877" s="17"/>
      <c r="IJ877" s="17"/>
      <c r="IK877" s="17"/>
      <c r="IM877" s="17"/>
    </row>
    <row r="878" spans="1:262" customFormat="1" ht="15" x14ac:dyDescent="0.25">
      <c r="A878" s="41"/>
      <c r="B878" s="42"/>
      <c r="C878" s="163" t="s">
        <v>75</v>
      </c>
      <c r="D878" s="163"/>
      <c r="E878" s="163"/>
      <c r="F878" s="163"/>
      <c r="G878" s="163"/>
      <c r="H878" s="20"/>
      <c r="I878" s="21"/>
      <c r="J878" s="21"/>
      <c r="K878" s="21"/>
      <c r="L878" s="23"/>
      <c r="M878" s="21"/>
      <c r="N878" s="30">
        <v>6225.1</v>
      </c>
      <c r="O878" s="21"/>
      <c r="P878" s="31">
        <v>5602.59</v>
      </c>
      <c r="HY878" s="17"/>
      <c r="HZ878" s="17"/>
      <c r="IA878" s="17"/>
      <c r="IB878" s="17"/>
      <c r="IC878" s="17"/>
      <c r="ID878" s="17"/>
      <c r="IG878" s="17"/>
      <c r="IH878" s="7"/>
      <c r="II878" s="17" t="s">
        <v>75</v>
      </c>
      <c r="IJ878" s="17"/>
      <c r="IK878" s="17"/>
      <c r="IM878" s="17"/>
    </row>
    <row r="879" spans="1:262" customFormat="1" ht="0.75" customHeight="1" x14ac:dyDescent="0.25">
      <c r="A879" s="43"/>
      <c r="B879" s="44"/>
      <c r="C879" s="44"/>
      <c r="D879" s="44"/>
      <c r="E879" s="44"/>
      <c r="F879" s="44"/>
      <c r="G879" s="44"/>
      <c r="H879" s="45"/>
      <c r="I879" s="46"/>
      <c r="J879" s="46"/>
      <c r="K879" s="46"/>
      <c r="L879" s="47"/>
      <c r="M879" s="46"/>
      <c r="N879" s="47"/>
      <c r="O879" s="46"/>
      <c r="P879" s="48"/>
      <c r="HY879" s="17"/>
      <c r="HZ879" s="17"/>
      <c r="IA879" s="17"/>
      <c r="IB879" s="17"/>
      <c r="IC879" s="17"/>
      <c r="ID879" s="17"/>
      <c r="IG879" s="17"/>
      <c r="IH879" s="7"/>
      <c r="II879" s="17"/>
      <c r="IJ879" s="17"/>
      <c r="IK879" s="17"/>
      <c r="IM879" s="17"/>
    </row>
    <row r="880" spans="1:262" customFormat="1" ht="33.75" x14ac:dyDescent="0.25">
      <c r="A880" s="18" t="s">
        <v>552</v>
      </c>
      <c r="B880" s="19" t="s">
        <v>553</v>
      </c>
      <c r="C880" s="164" t="s">
        <v>554</v>
      </c>
      <c r="D880" s="164"/>
      <c r="E880" s="164"/>
      <c r="F880" s="164"/>
      <c r="G880" s="164"/>
      <c r="H880" s="20" t="s">
        <v>64</v>
      </c>
      <c r="I880" s="21">
        <v>2</v>
      </c>
      <c r="J880" s="22">
        <v>1</v>
      </c>
      <c r="K880" s="22">
        <v>2</v>
      </c>
      <c r="L880" s="23"/>
      <c r="M880" s="21"/>
      <c r="N880" s="55">
        <v>803.25</v>
      </c>
      <c r="O880" s="21"/>
      <c r="P880" s="31">
        <v>1606.5</v>
      </c>
      <c r="HY880" s="17"/>
      <c r="HZ880" s="17" t="s">
        <v>554</v>
      </c>
      <c r="IA880" s="17" t="s">
        <v>4</v>
      </c>
      <c r="IB880" s="17" t="s">
        <v>4</v>
      </c>
      <c r="IC880" s="17" t="s">
        <v>4</v>
      </c>
      <c r="ID880" s="17" t="s">
        <v>4</v>
      </c>
      <c r="IG880" s="17"/>
      <c r="IH880" s="7"/>
      <c r="II880" s="17"/>
      <c r="IJ880" s="17"/>
      <c r="IK880" s="17"/>
      <c r="IM880" s="17"/>
    </row>
    <row r="881" spans="1:262" customFormat="1" ht="15" x14ac:dyDescent="0.25">
      <c r="A881" s="41"/>
      <c r="B881" s="42"/>
      <c r="C881" s="161" t="s">
        <v>362</v>
      </c>
      <c r="D881" s="161"/>
      <c r="E881" s="161"/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2"/>
      <c r="HY881" s="17"/>
      <c r="HZ881" s="17"/>
      <c r="IA881" s="17"/>
      <c r="IB881" s="17"/>
      <c r="IC881" s="17"/>
      <c r="ID881" s="17"/>
      <c r="IG881" s="17"/>
      <c r="IH881" s="7"/>
      <c r="II881" s="17"/>
      <c r="IJ881" s="17"/>
      <c r="IK881" s="17"/>
      <c r="IM881" s="17"/>
      <c r="IO881" s="3" t="s">
        <v>362</v>
      </c>
      <c r="IP881" s="3" t="s">
        <v>4</v>
      </c>
      <c r="IQ881" s="3" t="s">
        <v>4</v>
      </c>
      <c r="IR881" s="3" t="s">
        <v>4</v>
      </c>
      <c r="IS881" s="3" t="s">
        <v>4</v>
      </c>
      <c r="IT881" s="3" t="s">
        <v>4</v>
      </c>
      <c r="IU881" s="3" t="s">
        <v>4</v>
      </c>
      <c r="IV881" s="3" t="s">
        <v>4</v>
      </c>
      <c r="IW881" s="3" t="s">
        <v>4</v>
      </c>
      <c r="IX881" s="3" t="s">
        <v>4</v>
      </c>
      <c r="IY881" s="3" t="s">
        <v>4</v>
      </c>
      <c r="IZ881" s="3" t="s">
        <v>4</v>
      </c>
      <c r="JA881" s="3" t="s">
        <v>4</v>
      </c>
      <c r="JB881" s="3" t="s">
        <v>4</v>
      </c>
    </row>
    <row r="882" spans="1:262" customFormat="1" ht="15" x14ac:dyDescent="0.25">
      <c r="A882" s="41"/>
      <c r="B882" s="42"/>
      <c r="C882" s="163" t="s">
        <v>75</v>
      </c>
      <c r="D882" s="163"/>
      <c r="E882" s="163"/>
      <c r="F882" s="163"/>
      <c r="G882" s="163"/>
      <c r="H882" s="20"/>
      <c r="I882" s="21"/>
      <c r="J882" s="21"/>
      <c r="K882" s="21"/>
      <c r="L882" s="23"/>
      <c r="M882" s="21"/>
      <c r="N882" s="23"/>
      <c r="O882" s="21"/>
      <c r="P882" s="31">
        <v>1606.5</v>
      </c>
      <c r="HY882" s="17"/>
      <c r="HZ882" s="17"/>
      <c r="IA882" s="17"/>
      <c r="IB882" s="17"/>
      <c r="IC882" s="17"/>
      <c r="ID882" s="17"/>
      <c r="IG882" s="17"/>
      <c r="IH882" s="7"/>
      <c r="II882" s="17" t="s">
        <v>75</v>
      </c>
      <c r="IJ882" s="17"/>
      <c r="IK882" s="17"/>
      <c r="IM882" s="17"/>
    </row>
    <row r="883" spans="1:262" customFormat="1" ht="0.75" customHeight="1" x14ac:dyDescent="0.25">
      <c r="A883" s="43"/>
      <c r="B883" s="44"/>
      <c r="C883" s="44"/>
      <c r="D883" s="44"/>
      <c r="E883" s="44"/>
      <c r="F883" s="44"/>
      <c r="G883" s="44"/>
      <c r="H883" s="45"/>
      <c r="I883" s="46"/>
      <c r="J883" s="46"/>
      <c r="K883" s="46"/>
      <c r="L883" s="47"/>
      <c r="M883" s="46"/>
      <c r="N883" s="47"/>
      <c r="O883" s="46"/>
      <c r="P883" s="48"/>
      <c r="HY883" s="17"/>
      <c r="HZ883" s="17"/>
      <c r="IA883" s="17"/>
      <c r="IB883" s="17"/>
      <c r="IC883" s="17"/>
      <c r="ID883" s="17"/>
      <c r="IG883" s="17"/>
      <c r="IH883" s="7"/>
      <c r="II883" s="17"/>
      <c r="IJ883" s="17"/>
      <c r="IK883" s="17"/>
      <c r="IM883" s="17"/>
    </row>
    <row r="884" spans="1:262" customFormat="1" ht="33.75" x14ac:dyDescent="0.25">
      <c r="A884" s="18" t="s">
        <v>555</v>
      </c>
      <c r="B884" s="19" t="s">
        <v>556</v>
      </c>
      <c r="C884" s="164" t="s">
        <v>557</v>
      </c>
      <c r="D884" s="164"/>
      <c r="E884" s="164"/>
      <c r="F884" s="164"/>
      <c r="G884" s="164"/>
      <c r="H884" s="20" t="s">
        <v>64</v>
      </c>
      <c r="I884" s="21">
        <v>24</v>
      </c>
      <c r="J884" s="22">
        <v>1</v>
      </c>
      <c r="K884" s="22">
        <v>24</v>
      </c>
      <c r="L884" s="23"/>
      <c r="M884" s="21"/>
      <c r="N884" s="55">
        <v>803.25</v>
      </c>
      <c r="O884" s="21"/>
      <c r="P884" s="31">
        <v>19278</v>
      </c>
      <c r="HY884" s="17"/>
      <c r="HZ884" s="17" t="s">
        <v>557</v>
      </c>
      <c r="IA884" s="17" t="s">
        <v>4</v>
      </c>
      <c r="IB884" s="17" t="s">
        <v>4</v>
      </c>
      <c r="IC884" s="17" t="s">
        <v>4</v>
      </c>
      <c r="ID884" s="17" t="s">
        <v>4</v>
      </c>
      <c r="IG884" s="17"/>
      <c r="IH884" s="7"/>
      <c r="II884" s="17"/>
      <c r="IJ884" s="17"/>
      <c r="IK884" s="17"/>
      <c r="IM884" s="17"/>
    </row>
    <row r="885" spans="1:262" customFormat="1" ht="15" x14ac:dyDescent="0.25">
      <c r="A885" s="41"/>
      <c r="B885" s="42"/>
      <c r="C885" s="161" t="s">
        <v>362</v>
      </c>
      <c r="D885" s="161"/>
      <c r="E885" s="161"/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2"/>
      <c r="HY885" s="17"/>
      <c r="HZ885" s="17"/>
      <c r="IA885" s="17"/>
      <c r="IB885" s="17"/>
      <c r="IC885" s="17"/>
      <c r="ID885" s="17"/>
      <c r="IG885" s="17"/>
      <c r="IH885" s="7"/>
      <c r="II885" s="17"/>
      <c r="IJ885" s="17"/>
      <c r="IK885" s="17"/>
      <c r="IM885" s="17"/>
      <c r="IO885" s="3" t="s">
        <v>362</v>
      </c>
      <c r="IP885" s="3" t="s">
        <v>4</v>
      </c>
      <c r="IQ885" s="3" t="s">
        <v>4</v>
      </c>
      <c r="IR885" s="3" t="s">
        <v>4</v>
      </c>
      <c r="IS885" s="3" t="s">
        <v>4</v>
      </c>
      <c r="IT885" s="3" t="s">
        <v>4</v>
      </c>
      <c r="IU885" s="3" t="s">
        <v>4</v>
      </c>
      <c r="IV885" s="3" t="s">
        <v>4</v>
      </c>
      <c r="IW885" s="3" t="s">
        <v>4</v>
      </c>
      <c r="IX885" s="3" t="s">
        <v>4</v>
      </c>
      <c r="IY885" s="3" t="s">
        <v>4</v>
      </c>
      <c r="IZ885" s="3" t="s">
        <v>4</v>
      </c>
      <c r="JA885" s="3" t="s">
        <v>4</v>
      </c>
      <c r="JB885" s="3" t="s">
        <v>4</v>
      </c>
    </row>
    <row r="886" spans="1:262" customFormat="1" ht="15" x14ac:dyDescent="0.25">
      <c r="A886" s="41"/>
      <c r="B886" s="42"/>
      <c r="C886" s="163" t="s">
        <v>75</v>
      </c>
      <c r="D886" s="163"/>
      <c r="E886" s="163"/>
      <c r="F886" s="163"/>
      <c r="G886" s="163"/>
      <c r="H886" s="20"/>
      <c r="I886" s="21"/>
      <c r="J886" s="21"/>
      <c r="K886" s="21"/>
      <c r="L886" s="23"/>
      <c r="M886" s="21"/>
      <c r="N886" s="23"/>
      <c r="O886" s="21"/>
      <c r="P886" s="31">
        <v>19278</v>
      </c>
      <c r="HY886" s="17"/>
      <c r="HZ886" s="17"/>
      <c r="IA886" s="17"/>
      <c r="IB886" s="17"/>
      <c r="IC886" s="17"/>
      <c r="ID886" s="17"/>
      <c r="IG886" s="17"/>
      <c r="IH886" s="7"/>
      <c r="II886" s="17" t="s">
        <v>75</v>
      </c>
      <c r="IJ886" s="17"/>
      <c r="IK886" s="17"/>
      <c r="IM886" s="17"/>
    </row>
    <row r="887" spans="1:262" customFormat="1" ht="0.75" customHeight="1" x14ac:dyDescent="0.25">
      <c r="A887" s="43"/>
      <c r="B887" s="44"/>
      <c r="C887" s="44"/>
      <c r="D887" s="44"/>
      <c r="E887" s="44"/>
      <c r="F887" s="44"/>
      <c r="G887" s="44"/>
      <c r="H887" s="45"/>
      <c r="I887" s="46"/>
      <c r="J887" s="46"/>
      <c r="K887" s="46"/>
      <c r="L887" s="47"/>
      <c r="M887" s="46"/>
      <c r="N887" s="47"/>
      <c r="O887" s="46"/>
      <c r="P887" s="48"/>
      <c r="HY887" s="17"/>
      <c r="HZ887" s="17"/>
      <c r="IA887" s="17"/>
      <c r="IB887" s="17"/>
      <c r="IC887" s="17"/>
      <c r="ID887" s="17"/>
      <c r="IG887" s="17"/>
      <c r="IH887" s="7"/>
      <c r="II887" s="17"/>
      <c r="IJ887" s="17"/>
      <c r="IK887" s="17"/>
      <c r="IM887" s="17"/>
    </row>
    <row r="888" spans="1:262" customFormat="1" ht="33.75" x14ac:dyDescent="0.25">
      <c r="A888" s="18" t="s">
        <v>558</v>
      </c>
      <c r="B888" s="19" t="s">
        <v>559</v>
      </c>
      <c r="C888" s="164" t="s">
        <v>560</v>
      </c>
      <c r="D888" s="164"/>
      <c r="E888" s="164"/>
      <c r="F888" s="164"/>
      <c r="G888" s="164"/>
      <c r="H888" s="20" t="s">
        <v>64</v>
      </c>
      <c r="I888" s="21">
        <v>24</v>
      </c>
      <c r="J888" s="22">
        <v>1</v>
      </c>
      <c r="K888" s="22">
        <v>24</v>
      </c>
      <c r="L888" s="23"/>
      <c r="M888" s="21"/>
      <c r="N888" s="55">
        <v>723.35</v>
      </c>
      <c r="O888" s="21"/>
      <c r="P888" s="31">
        <v>17360.400000000001</v>
      </c>
      <c r="HY888" s="17"/>
      <c r="HZ888" s="17" t="s">
        <v>560</v>
      </c>
      <c r="IA888" s="17" t="s">
        <v>4</v>
      </c>
      <c r="IB888" s="17" t="s">
        <v>4</v>
      </c>
      <c r="IC888" s="17" t="s">
        <v>4</v>
      </c>
      <c r="ID888" s="17" t="s">
        <v>4</v>
      </c>
      <c r="IG888" s="17"/>
      <c r="IH888" s="7"/>
      <c r="II888" s="17"/>
      <c r="IJ888" s="17"/>
      <c r="IK888" s="17"/>
      <c r="IM888" s="17"/>
    </row>
    <row r="889" spans="1:262" customFormat="1" ht="15" x14ac:dyDescent="0.25">
      <c r="A889" s="41"/>
      <c r="B889" s="42"/>
      <c r="C889" s="161" t="s">
        <v>362</v>
      </c>
      <c r="D889" s="161"/>
      <c r="E889" s="161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2"/>
      <c r="HY889" s="17"/>
      <c r="HZ889" s="17"/>
      <c r="IA889" s="17"/>
      <c r="IB889" s="17"/>
      <c r="IC889" s="17"/>
      <c r="ID889" s="17"/>
      <c r="IG889" s="17"/>
      <c r="IH889" s="7"/>
      <c r="II889" s="17"/>
      <c r="IJ889" s="17"/>
      <c r="IK889" s="17"/>
      <c r="IM889" s="17"/>
      <c r="IO889" s="3" t="s">
        <v>362</v>
      </c>
      <c r="IP889" s="3" t="s">
        <v>4</v>
      </c>
      <c r="IQ889" s="3" t="s">
        <v>4</v>
      </c>
      <c r="IR889" s="3" t="s">
        <v>4</v>
      </c>
      <c r="IS889" s="3" t="s">
        <v>4</v>
      </c>
      <c r="IT889" s="3" t="s">
        <v>4</v>
      </c>
      <c r="IU889" s="3" t="s">
        <v>4</v>
      </c>
      <c r="IV889" s="3" t="s">
        <v>4</v>
      </c>
      <c r="IW889" s="3" t="s">
        <v>4</v>
      </c>
      <c r="IX889" s="3" t="s">
        <v>4</v>
      </c>
      <c r="IY889" s="3" t="s">
        <v>4</v>
      </c>
      <c r="IZ889" s="3" t="s">
        <v>4</v>
      </c>
      <c r="JA889" s="3" t="s">
        <v>4</v>
      </c>
      <c r="JB889" s="3" t="s">
        <v>4</v>
      </c>
    </row>
    <row r="890" spans="1:262" customFormat="1" ht="15" x14ac:dyDescent="0.25">
      <c r="A890" s="41"/>
      <c r="B890" s="42"/>
      <c r="C890" s="163" t="s">
        <v>75</v>
      </c>
      <c r="D890" s="163"/>
      <c r="E890" s="163"/>
      <c r="F890" s="163"/>
      <c r="G890" s="163"/>
      <c r="H890" s="20"/>
      <c r="I890" s="21"/>
      <c r="J890" s="21"/>
      <c r="K890" s="21"/>
      <c r="L890" s="23"/>
      <c r="M890" s="21"/>
      <c r="N890" s="23"/>
      <c r="O890" s="21"/>
      <c r="P890" s="31">
        <v>17360.400000000001</v>
      </c>
      <c r="HY890" s="17"/>
      <c r="HZ890" s="17"/>
      <c r="IA890" s="17"/>
      <c r="IB890" s="17"/>
      <c r="IC890" s="17"/>
      <c r="ID890" s="17"/>
      <c r="IG890" s="17"/>
      <c r="IH890" s="7"/>
      <c r="II890" s="17" t="s">
        <v>75</v>
      </c>
      <c r="IJ890" s="17"/>
      <c r="IK890" s="17"/>
      <c r="IM890" s="17"/>
    </row>
    <row r="891" spans="1:262" customFormat="1" ht="0.75" customHeight="1" x14ac:dyDescent="0.25">
      <c r="A891" s="43"/>
      <c r="B891" s="44"/>
      <c r="C891" s="44"/>
      <c r="D891" s="44"/>
      <c r="E891" s="44"/>
      <c r="F891" s="44"/>
      <c r="G891" s="44"/>
      <c r="H891" s="45"/>
      <c r="I891" s="46"/>
      <c r="J891" s="46"/>
      <c r="K891" s="46"/>
      <c r="L891" s="47"/>
      <c r="M891" s="46"/>
      <c r="N891" s="47"/>
      <c r="O891" s="46"/>
      <c r="P891" s="48"/>
      <c r="HY891" s="17"/>
      <c r="HZ891" s="17"/>
      <c r="IA891" s="17"/>
      <c r="IB891" s="17"/>
      <c r="IC891" s="17"/>
      <c r="ID891" s="17"/>
      <c r="IG891" s="17"/>
      <c r="IH891" s="7"/>
      <c r="II891" s="17"/>
      <c r="IJ891" s="17"/>
      <c r="IK891" s="17"/>
      <c r="IM891" s="17"/>
    </row>
    <row r="892" spans="1:262" customFormat="1" ht="33.75" x14ac:dyDescent="0.25">
      <c r="A892" s="18" t="s">
        <v>561</v>
      </c>
      <c r="B892" s="19" t="s">
        <v>562</v>
      </c>
      <c r="C892" s="164" t="s">
        <v>563</v>
      </c>
      <c r="D892" s="164"/>
      <c r="E892" s="164"/>
      <c r="F892" s="164"/>
      <c r="G892" s="164"/>
      <c r="H892" s="20" t="s">
        <v>64</v>
      </c>
      <c r="I892" s="21">
        <v>32</v>
      </c>
      <c r="J892" s="22">
        <v>1</v>
      </c>
      <c r="K892" s="22">
        <v>32</v>
      </c>
      <c r="L892" s="23"/>
      <c r="M892" s="21"/>
      <c r="N892" s="55">
        <v>910.35</v>
      </c>
      <c r="O892" s="21"/>
      <c r="P892" s="31">
        <v>29131.200000000001</v>
      </c>
      <c r="HY892" s="17"/>
      <c r="HZ892" s="17" t="s">
        <v>563</v>
      </c>
      <c r="IA892" s="17" t="s">
        <v>4</v>
      </c>
      <c r="IB892" s="17" t="s">
        <v>4</v>
      </c>
      <c r="IC892" s="17" t="s">
        <v>4</v>
      </c>
      <c r="ID892" s="17" t="s">
        <v>4</v>
      </c>
      <c r="IG892" s="17"/>
      <c r="IH892" s="7"/>
      <c r="II892" s="17"/>
      <c r="IJ892" s="17"/>
      <c r="IK892" s="17"/>
      <c r="IM892" s="17"/>
    </row>
    <row r="893" spans="1:262" customFormat="1" ht="15" x14ac:dyDescent="0.25">
      <c r="A893" s="41"/>
      <c r="B893" s="42"/>
      <c r="C893" s="161" t="s">
        <v>362</v>
      </c>
      <c r="D893" s="161"/>
      <c r="E893" s="161"/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2"/>
      <c r="HY893" s="17"/>
      <c r="HZ893" s="17"/>
      <c r="IA893" s="17"/>
      <c r="IB893" s="17"/>
      <c r="IC893" s="17"/>
      <c r="ID893" s="17"/>
      <c r="IG893" s="17"/>
      <c r="IH893" s="7"/>
      <c r="II893" s="17"/>
      <c r="IJ893" s="17"/>
      <c r="IK893" s="17"/>
      <c r="IM893" s="17"/>
      <c r="IO893" s="3" t="s">
        <v>362</v>
      </c>
      <c r="IP893" s="3" t="s">
        <v>4</v>
      </c>
      <c r="IQ893" s="3" t="s">
        <v>4</v>
      </c>
      <c r="IR893" s="3" t="s">
        <v>4</v>
      </c>
      <c r="IS893" s="3" t="s">
        <v>4</v>
      </c>
      <c r="IT893" s="3" t="s">
        <v>4</v>
      </c>
      <c r="IU893" s="3" t="s">
        <v>4</v>
      </c>
      <c r="IV893" s="3" t="s">
        <v>4</v>
      </c>
      <c r="IW893" s="3" t="s">
        <v>4</v>
      </c>
      <c r="IX893" s="3" t="s">
        <v>4</v>
      </c>
      <c r="IY893" s="3" t="s">
        <v>4</v>
      </c>
      <c r="IZ893" s="3" t="s">
        <v>4</v>
      </c>
      <c r="JA893" s="3" t="s">
        <v>4</v>
      </c>
      <c r="JB893" s="3" t="s">
        <v>4</v>
      </c>
    </row>
    <row r="894" spans="1:262" customFormat="1" ht="15" x14ac:dyDescent="0.25">
      <c r="A894" s="41"/>
      <c r="B894" s="42"/>
      <c r="C894" s="163" t="s">
        <v>75</v>
      </c>
      <c r="D894" s="163"/>
      <c r="E894" s="163"/>
      <c r="F894" s="163"/>
      <c r="G894" s="163"/>
      <c r="H894" s="20"/>
      <c r="I894" s="21"/>
      <c r="J894" s="21"/>
      <c r="K894" s="21"/>
      <c r="L894" s="23"/>
      <c r="M894" s="21"/>
      <c r="N894" s="23"/>
      <c r="O894" s="21"/>
      <c r="P894" s="31">
        <v>29131.200000000001</v>
      </c>
      <c r="HY894" s="17"/>
      <c r="HZ894" s="17"/>
      <c r="IA894" s="17"/>
      <c r="IB894" s="17"/>
      <c r="IC894" s="17"/>
      <c r="ID894" s="17"/>
      <c r="IG894" s="17"/>
      <c r="IH894" s="7"/>
      <c r="II894" s="17" t="s">
        <v>75</v>
      </c>
      <c r="IJ894" s="17"/>
      <c r="IK894" s="17"/>
      <c r="IM894" s="17"/>
    </row>
    <row r="895" spans="1:262" customFormat="1" ht="0.75" customHeight="1" x14ac:dyDescent="0.25">
      <c r="A895" s="43"/>
      <c r="B895" s="44"/>
      <c r="C895" s="44"/>
      <c r="D895" s="44"/>
      <c r="E895" s="44"/>
      <c r="F895" s="44"/>
      <c r="G895" s="44"/>
      <c r="H895" s="45"/>
      <c r="I895" s="46"/>
      <c r="J895" s="46"/>
      <c r="K895" s="46"/>
      <c r="L895" s="47"/>
      <c r="M895" s="46"/>
      <c r="N895" s="47"/>
      <c r="O895" s="46"/>
      <c r="P895" s="48"/>
      <c r="HY895" s="17"/>
      <c r="HZ895" s="17"/>
      <c r="IA895" s="17"/>
      <c r="IB895" s="17"/>
      <c r="IC895" s="17"/>
      <c r="ID895" s="17"/>
      <c r="IG895" s="17"/>
      <c r="IH895" s="7"/>
      <c r="II895" s="17"/>
      <c r="IJ895" s="17"/>
      <c r="IK895" s="17"/>
      <c r="IM895" s="17"/>
    </row>
    <row r="896" spans="1:262" customFormat="1" ht="33.75" x14ac:dyDescent="0.25">
      <c r="A896" s="18" t="s">
        <v>564</v>
      </c>
      <c r="B896" s="19" t="s">
        <v>565</v>
      </c>
      <c r="C896" s="164" t="s">
        <v>566</v>
      </c>
      <c r="D896" s="164"/>
      <c r="E896" s="164"/>
      <c r="F896" s="164"/>
      <c r="G896" s="164"/>
      <c r="H896" s="20" t="s">
        <v>64</v>
      </c>
      <c r="I896" s="21">
        <v>4</v>
      </c>
      <c r="J896" s="22">
        <v>1</v>
      </c>
      <c r="K896" s="22">
        <v>4</v>
      </c>
      <c r="L896" s="23"/>
      <c r="M896" s="21"/>
      <c r="N896" s="53">
        <v>1040.4000000000001</v>
      </c>
      <c r="O896" s="21"/>
      <c r="P896" s="31">
        <v>4161.6000000000004</v>
      </c>
      <c r="HY896" s="17"/>
      <c r="HZ896" s="17" t="s">
        <v>566</v>
      </c>
      <c r="IA896" s="17" t="s">
        <v>4</v>
      </c>
      <c r="IB896" s="17" t="s">
        <v>4</v>
      </c>
      <c r="IC896" s="17" t="s">
        <v>4</v>
      </c>
      <c r="ID896" s="17" t="s">
        <v>4</v>
      </c>
      <c r="IG896" s="17"/>
      <c r="IH896" s="7"/>
      <c r="II896" s="17"/>
      <c r="IJ896" s="17"/>
      <c r="IK896" s="17"/>
      <c r="IM896" s="17"/>
    </row>
    <row r="897" spans="1:262" customFormat="1" ht="15" x14ac:dyDescent="0.25">
      <c r="A897" s="41"/>
      <c r="B897" s="42"/>
      <c r="C897" s="161" t="s">
        <v>362</v>
      </c>
      <c r="D897" s="161"/>
      <c r="E897" s="161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2"/>
      <c r="HY897" s="17"/>
      <c r="HZ897" s="17"/>
      <c r="IA897" s="17"/>
      <c r="IB897" s="17"/>
      <c r="IC897" s="17"/>
      <c r="ID897" s="17"/>
      <c r="IG897" s="17"/>
      <c r="IH897" s="7"/>
      <c r="II897" s="17"/>
      <c r="IJ897" s="17"/>
      <c r="IK897" s="17"/>
      <c r="IM897" s="17"/>
      <c r="IO897" s="3" t="s">
        <v>362</v>
      </c>
      <c r="IP897" s="3" t="s">
        <v>4</v>
      </c>
      <c r="IQ897" s="3" t="s">
        <v>4</v>
      </c>
      <c r="IR897" s="3" t="s">
        <v>4</v>
      </c>
      <c r="IS897" s="3" t="s">
        <v>4</v>
      </c>
      <c r="IT897" s="3" t="s">
        <v>4</v>
      </c>
      <c r="IU897" s="3" t="s">
        <v>4</v>
      </c>
      <c r="IV897" s="3" t="s">
        <v>4</v>
      </c>
      <c r="IW897" s="3" t="s">
        <v>4</v>
      </c>
      <c r="IX897" s="3" t="s">
        <v>4</v>
      </c>
      <c r="IY897" s="3" t="s">
        <v>4</v>
      </c>
      <c r="IZ897" s="3" t="s">
        <v>4</v>
      </c>
      <c r="JA897" s="3" t="s">
        <v>4</v>
      </c>
      <c r="JB897" s="3" t="s">
        <v>4</v>
      </c>
    </row>
    <row r="898" spans="1:262" customFormat="1" ht="15" x14ac:dyDescent="0.25">
      <c r="A898" s="41"/>
      <c r="B898" s="42"/>
      <c r="C898" s="163" t="s">
        <v>75</v>
      </c>
      <c r="D898" s="163"/>
      <c r="E898" s="163"/>
      <c r="F898" s="163"/>
      <c r="G898" s="163"/>
      <c r="H898" s="20"/>
      <c r="I898" s="21"/>
      <c r="J898" s="21"/>
      <c r="K898" s="21"/>
      <c r="L898" s="23"/>
      <c r="M898" s="21"/>
      <c r="N898" s="23"/>
      <c r="O898" s="21"/>
      <c r="P898" s="31">
        <v>4161.6000000000004</v>
      </c>
      <c r="HY898" s="17"/>
      <c r="HZ898" s="17"/>
      <c r="IA898" s="17"/>
      <c r="IB898" s="17"/>
      <c r="IC898" s="17"/>
      <c r="ID898" s="17"/>
      <c r="IG898" s="17"/>
      <c r="IH898" s="7"/>
      <c r="II898" s="17" t="s">
        <v>75</v>
      </c>
      <c r="IJ898" s="17"/>
      <c r="IK898" s="17"/>
      <c r="IM898" s="17"/>
    </row>
    <row r="899" spans="1:262" customFormat="1" ht="0.75" customHeight="1" x14ac:dyDescent="0.25">
      <c r="A899" s="43"/>
      <c r="B899" s="44"/>
      <c r="C899" s="44"/>
      <c r="D899" s="44"/>
      <c r="E899" s="44"/>
      <c r="F899" s="44"/>
      <c r="G899" s="44"/>
      <c r="H899" s="45"/>
      <c r="I899" s="46"/>
      <c r="J899" s="46"/>
      <c r="K899" s="46"/>
      <c r="L899" s="47"/>
      <c r="M899" s="46"/>
      <c r="N899" s="47"/>
      <c r="O899" s="46"/>
      <c r="P899" s="48"/>
      <c r="HY899" s="17"/>
      <c r="HZ899" s="17"/>
      <c r="IA899" s="17"/>
      <c r="IB899" s="17"/>
      <c r="IC899" s="17"/>
      <c r="ID899" s="17"/>
      <c r="IG899" s="17"/>
      <c r="IH899" s="7"/>
      <c r="II899" s="17"/>
      <c r="IJ899" s="17"/>
      <c r="IK899" s="17"/>
      <c r="IM899" s="17"/>
    </row>
    <row r="900" spans="1:262" customFormat="1" ht="33.75" x14ac:dyDescent="0.25">
      <c r="A900" s="18" t="s">
        <v>567</v>
      </c>
      <c r="B900" s="19" t="s">
        <v>568</v>
      </c>
      <c r="C900" s="164" t="s">
        <v>569</v>
      </c>
      <c r="D900" s="164"/>
      <c r="E900" s="164"/>
      <c r="F900" s="164"/>
      <c r="G900" s="164"/>
      <c r="H900" s="20" t="s">
        <v>64</v>
      </c>
      <c r="I900" s="21">
        <v>4</v>
      </c>
      <c r="J900" s="22">
        <v>1</v>
      </c>
      <c r="K900" s="22">
        <v>4</v>
      </c>
      <c r="L900" s="23"/>
      <c r="M900" s="21"/>
      <c r="N900" s="53">
        <v>1170.45</v>
      </c>
      <c r="O900" s="21"/>
      <c r="P900" s="31">
        <v>4681.8</v>
      </c>
      <c r="HY900" s="17"/>
      <c r="HZ900" s="17" t="s">
        <v>569</v>
      </c>
      <c r="IA900" s="17" t="s">
        <v>4</v>
      </c>
      <c r="IB900" s="17" t="s">
        <v>4</v>
      </c>
      <c r="IC900" s="17" t="s">
        <v>4</v>
      </c>
      <c r="ID900" s="17" t="s">
        <v>4</v>
      </c>
      <c r="IG900" s="17"/>
      <c r="IH900" s="7"/>
      <c r="II900" s="17"/>
      <c r="IJ900" s="17"/>
      <c r="IK900" s="17"/>
      <c r="IM900" s="17"/>
    </row>
    <row r="901" spans="1:262" customFormat="1" ht="15" x14ac:dyDescent="0.25">
      <c r="A901" s="41"/>
      <c r="B901" s="42"/>
      <c r="C901" s="161" t="s">
        <v>362</v>
      </c>
      <c r="D901" s="161"/>
      <c r="E901" s="161"/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2"/>
      <c r="HY901" s="17"/>
      <c r="HZ901" s="17"/>
      <c r="IA901" s="17"/>
      <c r="IB901" s="17"/>
      <c r="IC901" s="17"/>
      <c r="ID901" s="17"/>
      <c r="IG901" s="17"/>
      <c r="IH901" s="7"/>
      <c r="II901" s="17"/>
      <c r="IJ901" s="17"/>
      <c r="IK901" s="17"/>
      <c r="IM901" s="17"/>
      <c r="IO901" s="3" t="s">
        <v>362</v>
      </c>
      <c r="IP901" s="3" t="s">
        <v>4</v>
      </c>
      <c r="IQ901" s="3" t="s">
        <v>4</v>
      </c>
      <c r="IR901" s="3" t="s">
        <v>4</v>
      </c>
      <c r="IS901" s="3" t="s">
        <v>4</v>
      </c>
      <c r="IT901" s="3" t="s">
        <v>4</v>
      </c>
      <c r="IU901" s="3" t="s">
        <v>4</v>
      </c>
      <c r="IV901" s="3" t="s">
        <v>4</v>
      </c>
      <c r="IW901" s="3" t="s">
        <v>4</v>
      </c>
      <c r="IX901" s="3" t="s">
        <v>4</v>
      </c>
      <c r="IY901" s="3" t="s">
        <v>4</v>
      </c>
      <c r="IZ901" s="3" t="s">
        <v>4</v>
      </c>
      <c r="JA901" s="3" t="s">
        <v>4</v>
      </c>
      <c r="JB901" s="3" t="s">
        <v>4</v>
      </c>
    </row>
    <row r="902" spans="1:262" customFormat="1" ht="15" x14ac:dyDescent="0.25">
      <c r="A902" s="41"/>
      <c r="B902" s="42"/>
      <c r="C902" s="163" t="s">
        <v>75</v>
      </c>
      <c r="D902" s="163"/>
      <c r="E902" s="163"/>
      <c r="F902" s="163"/>
      <c r="G902" s="163"/>
      <c r="H902" s="20"/>
      <c r="I902" s="21"/>
      <c r="J902" s="21"/>
      <c r="K902" s="21"/>
      <c r="L902" s="23"/>
      <c r="M902" s="21"/>
      <c r="N902" s="23"/>
      <c r="O902" s="21"/>
      <c r="P902" s="31">
        <v>4681.8</v>
      </c>
      <c r="HY902" s="17"/>
      <c r="HZ902" s="17"/>
      <c r="IA902" s="17"/>
      <c r="IB902" s="17"/>
      <c r="IC902" s="17"/>
      <c r="ID902" s="17"/>
      <c r="IG902" s="17"/>
      <c r="IH902" s="7"/>
      <c r="II902" s="17" t="s">
        <v>75</v>
      </c>
      <c r="IJ902" s="17"/>
      <c r="IK902" s="17"/>
      <c r="IM902" s="17"/>
    </row>
    <row r="903" spans="1:262" customFormat="1" ht="0.75" customHeight="1" x14ac:dyDescent="0.25">
      <c r="A903" s="43"/>
      <c r="B903" s="44"/>
      <c r="C903" s="44"/>
      <c r="D903" s="44"/>
      <c r="E903" s="44"/>
      <c r="F903" s="44"/>
      <c r="G903" s="44"/>
      <c r="H903" s="45"/>
      <c r="I903" s="46"/>
      <c r="J903" s="46"/>
      <c r="K903" s="46"/>
      <c r="L903" s="47"/>
      <c r="M903" s="46"/>
      <c r="N903" s="47"/>
      <c r="O903" s="46"/>
      <c r="P903" s="48"/>
      <c r="HY903" s="17"/>
      <c r="HZ903" s="17"/>
      <c r="IA903" s="17"/>
      <c r="IB903" s="17"/>
      <c r="IC903" s="17"/>
      <c r="ID903" s="17"/>
      <c r="IG903" s="17"/>
      <c r="IH903" s="7"/>
      <c r="II903" s="17"/>
      <c r="IJ903" s="17"/>
      <c r="IK903" s="17"/>
      <c r="IM903" s="17"/>
    </row>
    <row r="904" spans="1:262" customFormat="1" ht="15" x14ac:dyDescent="0.25">
      <c r="A904" s="166" t="s">
        <v>570</v>
      </c>
      <c r="B904" s="167"/>
      <c r="C904" s="167"/>
      <c r="D904" s="167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8"/>
      <c r="HY904" s="17"/>
      <c r="HZ904" s="17"/>
      <c r="IA904" s="17"/>
      <c r="IB904" s="17"/>
      <c r="IC904" s="17"/>
      <c r="ID904" s="17"/>
      <c r="IG904" s="17"/>
      <c r="IH904" s="7"/>
      <c r="II904" s="17"/>
      <c r="IJ904" s="17" t="s">
        <v>570</v>
      </c>
      <c r="IK904" s="17"/>
      <c r="IM904" s="17"/>
    </row>
    <row r="905" spans="1:262" customFormat="1" ht="23.25" x14ac:dyDescent="0.25">
      <c r="A905" s="18" t="s">
        <v>571</v>
      </c>
      <c r="B905" s="19" t="s">
        <v>572</v>
      </c>
      <c r="C905" s="164" t="s">
        <v>573</v>
      </c>
      <c r="D905" s="164"/>
      <c r="E905" s="164"/>
      <c r="F905" s="164"/>
      <c r="G905" s="164"/>
      <c r="H905" s="20" t="s">
        <v>64</v>
      </c>
      <c r="I905" s="21">
        <v>26</v>
      </c>
      <c r="J905" s="22">
        <v>1</v>
      </c>
      <c r="K905" s="22">
        <v>26</v>
      </c>
      <c r="L905" s="23"/>
      <c r="M905" s="21"/>
      <c r="N905" s="24"/>
      <c r="O905" s="21"/>
      <c r="P905" s="25"/>
      <c r="HY905" s="17"/>
      <c r="HZ905" s="17" t="s">
        <v>573</v>
      </c>
      <c r="IA905" s="17" t="s">
        <v>4</v>
      </c>
      <c r="IB905" s="17" t="s">
        <v>4</v>
      </c>
      <c r="IC905" s="17" t="s">
        <v>4</v>
      </c>
      <c r="ID905" s="17" t="s">
        <v>4</v>
      </c>
      <c r="IG905" s="17"/>
      <c r="IH905" s="7"/>
      <c r="II905" s="17"/>
      <c r="IJ905" s="17"/>
      <c r="IK905" s="17"/>
      <c r="IM905" s="17"/>
    </row>
    <row r="906" spans="1:262" customFormat="1" ht="15" x14ac:dyDescent="0.25">
      <c r="A906" s="29"/>
      <c r="B906" s="28"/>
      <c r="C906" s="163" t="s">
        <v>68</v>
      </c>
      <c r="D906" s="163"/>
      <c r="E906" s="163"/>
      <c r="F906" s="163"/>
      <c r="G906" s="163"/>
      <c r="H906" s="20"/>
      <c r="I906" s="21"/>
      <c r="J906" s="21"/>
      <c r="K906" s="21"/>
      <c r="L906" s="23"/>
      <c r="M906" s="21"/>
      <c r="N906" s="30"/>
      <c r="O906" s="21"/>
      <c r="P906" s="31">
        <v>10937.44</v>
      </c>
      <c r="Q906" s="32"/>
      <c r="R906" s="32"/>
      <c r="HY906" s="17"/>
      <c r="HZ906" s="17"/>
      <c r="IA906" s="17"/>
      <c r="IB906" s="17"/>
      <c r="IC906" s="17"/>
      <c r="ID906" s="17"/>
      <c r="IG906" s="17" t="s">
        <v>68</v>
      </c>
      <c r="IH906" s="7"/>
      <c r="II906" s="17"/>
      <c r="IJ906" s="17"/>
      <c r="IK906" s="17"/>
      <c r="IM906" s="17"/>
    </row>
    <row r="907" spans="1:262" customFormat="1" ht="15" x14ac:dyDescent="0.25">
      <c r="A907" s="33"/>
      <c r="B907" s="34"/>
      <c r="C907" s="165" t="s">
        <v>69</v>
      </c>
      <c r="D907" s="165"/>
      <c r="E907" s="165"/>
      <c r="F907" s="165"/>
      <c r="G907" s="165"/>
      <c r="H907" s="35"/>
      <c r="I907" s="36"/>
      <c r="J907" s="36"/>
      <c r="K907" s="36"/>
      <c r="L907" s="37"/>
      <c r="M907" s="36"/>
      <c r="N907" s="37"/>
      <c r="O907" s="36"/>
      <c r="P907" s="38">
        <v>10605.92</v>
      </c>
      <c r="HY907" s="17"/>
      <c r="HZ907" s="17"/>
      <c r="IA907" s="17"/>
      <c r="IB907" s="17"/>
      <c r="IC907" s="17"/>
      <c r="ID907" s="17"/>
      <c r="IG907" s="17"/>
      <c r="IH907" s="7" t="s">
        <v>69</v>
      </c>
      <c r="II907" s="17"/>
      <c r="IJ907" s="17"/>
      <c r="IK907" s="17"/>
      <c r="IM907" s="17"/>
    </row>
    <row r="908" spans="1:262" customFormat="1" ht="15" x14ac:dyDescent="0.25">
      <c r="A908" s="33"/>
      <c r="B908" s="34" t="s">
        <v>70</v>
      </c>
      <c r="C908" s="165" t="s">
        <v>71</v>
      </c>
      <c r="D908" s="165"/>
      <c r="E908" s="165"/>
      <c r="F908" s="165"/>
      <c r="G908" s="165"/>
      <c r="H908" s="35" t="s">
        <v>72</v>
      </c>
      <c r="I908" s="39">
        <v>90</v>
      </c>
      <c r="J908" s="36"/>
      <c r="K908" s="39">
        <v>90</v>
      </c>
      <c r="L908" s="37"/>
      <c r="M908" s="36"/>
      <c r="N908" s="37"/>
      <c r="O908" s="36"/>
      <c r="P908" s="38">
        <v>9545.33</v>
      </c>
      <c r="HY908" s="17"/>
      <c r="HZ908" s="17"/>
      <c r="IA908" s="17"/>
      <c r="IB908" s="17"/>
      <c r="IC908" s="17"/>
      <c r="ID908" s="17"/>
      <c r="IG908" s="17"/>
      <c r="IH908" s="7" t="s">
        <v>71</v>
      </c>
      <c r="II908" s="17"/>
      <c r="IJ908" s="17"/>
      <c r="IK908" s="17"/>
      <c r="IM908" s="17"/>
    </row>
    <row r="909" spans="1:262" customFormat="1" ht="15" x14ac:dyDescent="0.25">
      <c r="A909" s="33"/>
      <c r="B909" s="34" t="s">
        <v>73</v>
      </c>
      <c r="C909" s="165" t="s">
        <v>74</v>
      </c>
      <c r="D909" s="165"/>
      <c r="E909" s="165"/>
      <c r="F909" s="165"/>
      <c r="G909" s="165"/>
      <c r="H909" s="35" t="s">
        <v>72</v>
      </c>
      <c r="I909" s="39">
        <v>46</v>
      </c>
      <c r="J909" s="36"/>
      <c r="K909" s="39">
        <v>46</v>
      </c>
      <c r="L909" s="37"/>
      <c r="M909" s="36"/>
      <c r="N909" s="37"/>
      <c r="O909" s="36"/>
      <c r="P909" s="38">
        <v>4878.72</v>
      </c>
      <c r="HY909" s="17"/>
      <c r="HZ909" s="17"/>
      <c r="IA909" s="17"/>
      <c r="IB909" s="17"/>
      <c r="IC909" s="17"/>
      <c r="ID909" s="17"/>
      <c r="IG909" s="17"/>
      <c r="IH909" s="7" t="s">
        <v>74</v>
      </c>
      <c r="II909" s="17"/>
      <c r="IJ909" s="17"/>
      <c r="IK909" s="17"/>
      <c r="IM909" s="17"/>
    </row>
    <row r="910" spans="1:262" customFormat="1" ht="15" x14ac:dyDescent="0.25">
      <c r="A910" s="41"/>
      <c r="B910" s="42"/>
      <c r="C910" s="163" t="s">
        <v>75</v>
      </c>
      <c r="D910" s="163"/>
      <c r="E910" s="163"/>
      <c r="F910" s="163"/>
      <c r="G910" s="163"/>
      <c r="H910" s="20"/>
      <c r="I910" s="21"/>
      <c r="J910" s="21"/>
      <c r="K910" s="21"/>
      <c r="L910" s="23"/>
      <c r="M910" s="21"/>
      <c r="N910" s="49">
        <v>983.6</v>
      </c>
      <c r="O910" s="21"/>
      <c r="P910" s="31">
        <v>25573.61</v>
      </c>
      <c r="HY910" s="17"/>
      <c r="HZ910" s="17"/>
      <c r="IA910" s="17"/>
      <c r="IB910" s="17"/>
      <c r="IC910" s="17"/>
      <c r="ID910" s="17"/>
      <c r="IG910" s="17"/>
      <c r="IH910" s="7"/>
      <c r="II910" s="17" t="s">
        <v>75</v>
      </c>
      <c r="IJ910" s="17"/>
      <c r="IK910" s="17"/>
      <c r="IM910" s="17"/>
    </row>
    <row r="911" spans="1:262" customFormat="1" ht="0.75" customHeight="1" x14ac:dyDescent="0.25">
      <c r="A911" s="43"/>
      <c r="B911" s="44"/>
      <c r="C911" s="44"/>
      <c r="D911" s="44"/>
      <c r="E911" s="44"/>
      <c r="F911" s="44"/>
      <c r="G911" s="44"/>
      <c r="H911" s="45"/>
      <c r="I911" s="46"/>
      <c r="J911" s="46"/>
      <c r="K911" s="46"/>
      <c r="L911" s="47"/>
      <c r="M911" s="46"/>
      <c r="N911" s="47"/>
      <c r="O911" s="46"/>
      <c r="P911" s="48"/>
      <c r="HY911" s="17"/>
      <c r="HZ911" s="17"/>
      <c r="IA911" s="17"/>
      <c r="IB911" s="17"/>
      <c r="IC911" s="17"/>
      <c r="ID911" s="17"/>
      <c r="IG911" s="17"/>
      <c r="IH911" s="7"/>
      <c r="II911" s="17"/>
      <c r="IJ911" s="17"/>
      <c r="IK911" s="17"/>
      <c r="IM911" s="17"/>
    </row>
    <row r="912" spans="1:262" customFormat="1" ht="33.75" x14ac:dyDescent="0.25">
      <c r="A912" s="18" t="s">
        <v>574</v>
      </c>
      <c r="B912" s="19" t="s">
        <v>575</v>
      </c>
      <c r="C912" s="164" t="s">
        <v>576</v>
      </c>
      <c r="D912" s="164"/>
      <c r="E912" s="164"/>
      <c r="F912" s="164"/>
      <c r="G912" s="164"/>
      <c r="H912" s="20" t="s">
        <v>64</v>
      </c>
      <c r="I912" s="21">
        <v>26</v>
      </c>
      <c r="J912" s="22">
        <v>1</v>
      </c>
      <c r="K912" s="22">
        <v>26</v>
      </c>
      <c r="L912" s="23"/>
      <c r="M912" s="21"/>
      <c r="N912" s="55">
        <v>202.66</v>
      </c>
      <c r="O912" s="21"/>
      <c r="P912" s="31">
        <v>5269.16</v>
      </c>
      <c r="HY912" s="17"/>
      <c r="HZ912" s="17" t="s">
        <v>576</v>
      </c>
      <c r="IA912" s="17" t="s">
        <v>4</v>
      </c>
      <c r="IB912" s="17" t="s">
        <v>4</v>
      </c>
      <c r="IC912" s="17" t="s">
        <v>4</v>
      </c>
      <c r="ID912" s="17" t="s">
        <v>4</v>
      </c>
      <c r="IG912" s="17"/>
      <c r="IH912" s="7"/>
      <c r="II912" s="17"/>
      <c r="IJ912" s="17"/>
      <c r="IK912" s="17"/>
      <c r="IM912" s="17"/>
    </row>
    <row r="913" spans="1:262" customFormat="1" ht="15" x14ac:dyDescent="0.25">
      <c r="A913" s="41"/>
      <c r="B913" s="42"/>
      <c r="C913" s="161" t="s">
        <v>180</v>
      </c>
      <c r="D913" s="161"/>
      <c r="E913" s="161"/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2"/>
      <c r="HY913" s="17"/>
      <c r="HZ913" s="17"/>
      <c r="IA913" s="17"/>
      <c r="IB913" s="17"/>
      <c r="IC913" s="17"/>
      <c r="ID913" s="17"/>
      <c r="IG913" s="17"/>
      <c r="IH913" s="7"/>
      <c r="II913" s="17"/>
      <c r="IJ913" s="17"/>
      <c r="IK913" s="17"/>
      <c r="IM913" s="17"/>
      <c r="IO913" s="3" t="s">
        <v>180</v>
      </c>
      <c r="IP913" s="3" t="s">
        <v>4</v>
      </c>
      <c r="IQ913" s="3" t="s">
        <v>4</v>
      </c>
      <c r="IR913" s="3" t="s">
        <v>4</v>
      </c>
      <c r="IS913" s="3" t="s">
        <v>4</v>
      </c>
      <c r="IT913" s="3" t="s">
        <v>4</v>
      </c>
      <c r="IU913" s="3" t="s">
        <v>4</v>
      </c>
      <c r="IV913" s="3" t="s">
        <v>4</v>
      </c>
      <c r="IW913" s="3" t="s">
        <v>4</v>
      </c>
      <c r="IX913" s="3" t="s">
        <v>4</v>
      </c>
      <c r="IY913" s="3" t="s">
        <v>4</v>
      </c>
      <c r="IZ913" s="3" t="s">
        <v>4</v>
      </c>
      <c r="JA913" s="3" t="s">
        <v>4</v>
      </c>
      <c r="JB913" s="3" t="s">
        <v>4</v>
      </c>
    </row>
    <row r="914" spans="1:262" customFormat="1" ht="15" x14ac:dyDescent="0.25">
      <c r="A914" s="41"/>
      <c r="B914" s="42"/>
      <c r="C914" s="163" t="s">
        <v>75</v>
      </c>
      <c r="D914" s="163"/>
      <c r="E914" s="163"/>
      <c r="F914" s="163"/>
      <c r="G914" s="163"/>
      <c r="H914" s="20"/>
      <c r="I914" s="21"/>
      <c r="J914" s="21"/>
      <c r="K914" s="21"/>
      <c r="L914" s="23"/>
      <c r="M914" s="21"/>
      <c r="N914" s="23"/>
      <c r="O914" s="21"/>
      <c r="P914" s="31">
        <v>5269.16</v>
      </c>
      <c r="HY914" s="17"/>
      <c r="HZ914" s="17"/>
      <c r="IA914" s="17"/>
      <c r="IB914" s="17"/>
      <c r="IC914" s="17"/>
      <c r="ID914" s="17"/>
      <c r="IG914" s="17"/>
      <c r="IH914" s="7"/>
      <c r="II914" s="17" t="s">
        <v>75</v>
      </c>
      <c r="IJ914" s="17"/>
      <c r="IK914" s="17"/>
      <c r="IM914" s="17"/>
    </row>
    <row r="915" spans="1:262" customFormat="1" ht="0.75" customHeight="1" x14ac:dyDescent="0.25">
      <c r="A915" s="43"/>
      <c r="B915" s="44"/>
      <c r="C915" s="44"/>
      <c r="D915" s="44"/>
      <c r="E915" s="44"/>
      <c r="F915" s="44"/>
      <c r="G915" s="44"/>
      <c r="H915" s="45"/>
      <c r="I915" s="46"/>
      <c r="J915" s="46"/>
      <c r="K915" s="46"/>
      <c r="L915" s="47"/>
      <c r="M915" s="46"/>
      <c r="N915" s="47"/>
      <c r="O915" s="46"/>
      <c r="P915" s="48"/>
      <c r="HY915" s="17"/>
      <c r="HZ915" s="17"/>
      <c r="IA915" s="17"/>
      <c r="IB915" s="17"/>
      <c r="IC915" s="17"/>
      <c r="ID915" s="17"/>
      <c r="IG915" s="17"/>
      <c r="IH915" s="7"/>
      <c r="II915" s="17"/>
      <c r="IJ915" s="17"/>
      <c r="IK915" s="17"/>
      <c r="IM915" s="17"/>
    </row>
    <row r="916" spans="1:262" customFormat="1" ht="15" x14ac:dyDescent="0.25">
      <c r="A916" s="18" t="s">
        <v>577</v>
      </c>
      <c r="B916" s="19" t="s">
        <v>578</v>
      </c>
      <c r="C916" s="164" t="s">
        <v>579</v>
      </c>
      <c r="D916" s="164"/>
      <c r="E916" s="164"/>
      <c r="F916" s="164"/>
      <c r="G916" s="164"/>
      <c r="H916" s="20" t="s">
        <v>64</v>
      </c>
      <c r="I916" s="21">
        <v>52</v>
      </c>
      <c r="J916" s="22">
        <v>1</v>
      </c>
      <c r="K916" s="22">
        <v>52</v>
      </c>
      <c r="L916" s="23"/>
      <c r="M916" s="21"/>
      <c r="N916" s="24"/>
      <c r="O916" s="21"/>
      <c r="P916" s="25"/>
      <c r="HY916" s="17"/>
      <c r="HZ916" s="17" t="s">
        <v>579</v>
      </c>
      <c r="IA916" s="17" t="s">
        <v>4</v>
      </c>
      <c r="IB916" s="17" t="s">
        <v>4</v>
      </c>
      <c r="IC916" s="17" t="s">
        <v>4</v>
      </c>
      <c r="ID916" s="17" t="s">
        <v>4</v>
      </c>
      <c r="IG916" s="17"/>
      <c r="IH916" s="7"/>
      <c r="II916" s="17"/>
      <c r="IJ916" s="17"/>
      <c r="IK916" s="17"/>
      <c r="IM916" s="17"/>
    </row>
    <row r="917" spans="1:262" customFormat="1" ht="15" x14ac:dyDescent="0.25">
      <c r="A917" s="26"/>
      <c r="B917" s="6"/>
      <c r="C917" s="161" t="s">
        <v>580</v>
      </c>
      <c r="D917" s="161"/>
      <c r="E917" s="161"/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2"/>
      <c r="HY917" s="17"/>
      <c r="HZ917" s="17"/>
      <c r="IA917" s="17"/>
      <c r="IB917" s="17"/>
      <c r="IC917" s="17"/>
      <c r="ID917" s="17"/>
      <c r="IE917" s="3" t="s">
        <v>580</v>
      </c>
      <c r="IG917" s="17"/>
      <c r="IH917" s="7"/>
      <c r="II917" s="17"/>
      <c r="IJ917" s="17"/>
      <c r="IK917" s="17"/>
      <c r="IM917" s="17"/>
    </row>
    <row r="918" spans="1:262" customFormat="1" ht="15" x14ac:dyDescent="0.25">
      <c r="A918" s="29"/>
      <c r="B918" s="28"/>
      <c r="C918" s="163" t="s">
        <v>68</v>
      </c>
      <c r="D918" s="163"/>
      <c r="E918" s="163"/>
      <c r="F918" s="163"/>
      <c r="G918" s="163"/>
      <c r="H918" s="20"/>
      <c r="I918" s="21"/>
      <c r="J918" s="21"/>
      <c r="K918" s="21"/>
      <c r="L918" s="23"/>
      <c r="M918" s="21"/>
      <c r="N918" s="30"/>
      <c r="O918" s="21"/>
      <c r="P918" s="31">
        <v>25538.5</v>
      </c>
      <c r="Q918" s="32"/>
      <c r="R918" s="32"/>
      <c r="HY918" s="17"/>
      <c r="HZ918" s="17"/>
      <c r="IA918" s="17"/>
      <c r="IB918" s="17"/>
      <c r="IC918" s="17"/>
      <c r="ID918" s="17"/>
      <c r="IG918" s="17" t="s">
        <v>68</v>
      </c>
      <c r="IH918" s="7"/>
      <c r="II918" s="17"/>
      <c r="IJ918" s="17"/>
      <c r="IK918" s="17"/>
      <c r="IM918" s="17"/>
    </row>
    <row r="919" spans="1:262" customFormat="1" ht="15" x14ac:dyDescent="0.25">
      <c r="A919" s="33"/>
      <c r="B919" s="34"/>
      <c r="C919" s="165" t="s">
        <v>69</v>
      </c>
      <c r="D919" s="165"/>
      <c r="E919" s="165"/>
      <c r="F919" s="165"/>
      <c r="G919" s="165"/>
      <c r="H919" s="35"/>
      <c r="I919" s="36"/>
      <c r="J919" s="36"/>
      <c r="K919" s="36"/>
      <c r="L919" s="37"/>
      <c r="M919" s="36"/>
      <c r="N919" s="37"/>
      <c r="O919" s="36"/>
      <c r="P919" s="38">
        <v>25336.560000000001</v>
      </c>
      <c r="HY919" s="17"/>
      <c r="HZ919" s="17"/>
      <c r="IA919" s="17"/>
      <c r="IB919" s="17"/>
      <c r="IC919" s="17"/>
      <c r="ID919" s="17"/>
      <c r="IG919" s="17"/>
      <c r="IH919" s="7" t="s">
        <v>69</v>
      </c>
      <c r="II919" s="17"/>
      <c r="IJ919" s="17"/>
      <c r="IK919" s="17"/>
      <c r="IM919" s="17"/>
    </row>
    <row r="920" spans="1:262" customFormat="1" ht="15" x14ac:dyDescent="0.25">
      <c r="A920" s="33"/>
      <c r="B920" s="34" t="s">
        <v>89</v>
      </c>
      <c r="C920" s="165" t="s">
        <v>90</v>
      </c>
      <c r="D920" s="165"/>
      <c r="E920" s="165"/>
      <c r="F920" s="165"/>
      <c r="G920" s="165"/>
      <c r="H920" s="35" t="s">
        <v>72</v>
      </c>
      <c r="I920" s="39">
        <v>97</v>
      </c>
      <c r="J920" s="36"/>
      <c r="K920" s="39">
        <v>97</v>
      </c>
      <c r="L920" s="37"/>
      <c r="M920" s="36"/>
      <c r="N920" s="37"/>
      <c r="O920" s="36"/>
      <c r="P920" s="38">
        <v>24576.46</v>
      </c>
      <c r="HY920" s="17"/>
      <c r="HZ920" s="17"/>
      <c r="IA920" s="17"/>
      <c r="IB920" s="17"/>
      <c r="IC920" s="17"/>
      <c r="ID920" s="17"/>
      <c r="IG920" s="17"/>
      <c r="IH920" s="7" t="s">
        <v>90</v>
      </c>
      <c r="II920" s="17"/>
      <c r="IJ920" s="17"/>
      <c r="IK920" s="17"/>
      <c r="IM920" s="17"/>
    </row>
    <row r="921" spans="1:262" customFormat="1" ht="15" x14ac:dyDescent="0.25">
      <c r="A921" s="33"/>
      <c r="B921" s="34" t="s">
        <v>91</v>
      </c>
      <c r="C921" s="165" t="s">
        <v>92</v>
      </c>
      <c r="D921" s="165"/>
      <c r="E921" s="165"/>
      <c r="F921" s="165"/>
      <c r="G921" s="165"/>
      <c r="H921" s="35" t="s">
        <v>72</v>
      </c>
      <c r="I921" s="39">
        <v>51</v>
      </c>
      <c r="J921" s="36"/>
      <c r="K921" s="39">
        <v>51</v>
      </c>
      <c r="L921" s="37"/>
      <c r="M921" s="36"/>
      <c r="N921" s="37"/>
      <c r="O921" s="36"/>
      <c r="P921" s="38">
        <v>12921.65</v>
      </c>
      <c r="HY921" s="17"/>
      <c r="HZ921" s="17"/>
      <c r="IA921" s="17"/>
      <c r="IB921" s="17"/>
      <c r="IC921" s="17"/>
      <c r="ID921" s="17"/>
      <c r="IG921" s="17"/>
      <c r="IH921" s="7" t="s">
        <v>92</v>
      </c>
      <c r="II921" s="17"/>
      <c r="IJ921" s="17"/>
      <c r="IK921" s="17"/>
      <c r="IM921" s="17"/>
    </row>
    <row r="922" spans="1:262" customFormat="1" ht="15" x14ac:dyDescent="0.25">
      <c r="A922" s="41"/>
      <c r="B922" s="42"/>
      <c r="C922" s="163" t="s">
        <v>75</v>
      </c>
      <c r="D922" s="163"/>
      <c r="E922" s="163"/>
      <c r="F922" s="163"/>
      <c r="G922" s="163"/>
      <c r="H922" s="20"/>
      <c r="I922" s="21"/>
      <c r="J922" s="21"/>
      <c r="K922" s="21"/>
      <c r="L922" s="23"/>
      <c r="M922" s="21"/>
      <c r="N922" s="30">
        <v>1221.99</v>
      </c>
      <c r="O922" s="21"/>
      <c r="P922" s="31">
        <v>63543.34</v>
      </c>
      <c r="HY922" s="17"/>
      <c r="HZ922" s="17"/>
      <c r="IA922" s="17"/>
      <c r="IB922" s="17"/>
      <c r="IC922" s="17"/>
      <c r="ID922" s="17"/>
      <c r="IG922" s="17"/>
      <c r="IH922" s="7"/>
      <c r="II922" s="17" t="s">
        <v>75</v>
      </c>
      <c r="IJ922" s="17"/>
      <c r="IK922" s="17"/>
      <c r="IM922" s="17"/>
    </row>
    <row r="923" spans="1:262" customFormat="1" ht="0.75" customHeight="1" x14ac:dyDescent="0.25">
      <c r="A923" s="43"/>
      <c r="B923" s="44"/>
      <c r="C923" s="44"/>
      <c r="D923" s="44"/>
      <c r="E923" s="44"/>
      <c r="F923" s="44"/>
      <c r="G923" s="44"/>
      <c r="H923" s="45"/>
      <c r="I923" s="46"/>
      <c r="J923" s="46"/>
      <c r="K923" s="46"/>
      <c r="L923" s="47"/>
      <c r="M923" s="46"/>
      <c r="N923" s="47"/>
      <c r="O923" s="46"/>
      <c r="P923" s="48"/>
      <c r="HY923" s="17"/>
      <c r="HZ923" s="17"/>
      <c r="IA923" s="17"/>
      <c r="IB923" s="17"/>
      <c r="IC923" s="17"/>
      <c r="ID923" s="17"/>
      <c r="IG923" s="17"/>
      <c r="IH923" s="7"/>
      <c r="II923" s="17"/>
      <c r="IJ923" s="17"/>
      <c r="IK923" s="17"/>
      <c r="IM923" s="17"/>
    </row>
    <row r="924" spans="1:262" customFormat="1" ht="33.75" x14ac:dyDescent="0.25">
      <c r="A924" s="18" t="s">
        <v>581</v>
      </c>
      <c r="B924" s="19" t="s">
        <v>582</v>
      </c>
      <c r="C924" s="164" t="s">
        <v>583</v>
      </c>
      <c r="D924" s="164"/>
      <c r="E924" s="164"/>
      <c r="F924" s="164"/>
      <c r="G924" s="164"/>
      <c r="H924" s="20" t="s">
        <v>64</v>
      </c>
      <c r="I924" s="21">
        <v>26</v>
      </c>
      <c r="J924" s="22">
        <v>1</v>
      </c>
      <c r="K924" s="22">
        <v>26</v>
      </c>
      <c r="L924" s="23"/>
      <c r="M924" s="21"/>
      <c r="N924" s="53">
        <v>1138.5</v>
      </c>
      <c r="O924" s="21"/>
      <c r="P924" s="31">
        <v>29601</v>
      </c>
      <c r="HY924" s="17"/>
      <c r="HZ924" s="17" t="s">
        <v>583</v>
      </c>
      <c r="IA924" s="17" t="s">
        <v>4</v>
      </c>
      <c r="IB924" s="17" t="s">
        <v>4</v>
      </c>
      <c r="IC924" s="17" t="s">
        <v>4</v>
      </c>
      <c r="ID924" s="17" t="s">
        <v>4</v>
      </c>
      <c r="IG924" s="17"/>
      <c r="IH924" s="7"/>
      <c r="II924" s="17"/>
      <c r="IJ924" s="17"/>
      <c r="IK924" s="17"/>
      <c r="IM924" s="17"/>
    </row>
    <row r="925" spans="1:262" customFormat="1" ht="15" x14ac:dyDescent="0.25">
      <c r="A925" s="41"/>
      <c r="B925" s="42"/>
      <c r="C925" s="161" t="s">
        <v>180</v>
      </c>
      <c r="D925" s="161"/>
      <c r="E925" s="161"/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2"/>
      <c r="HY925" s="17"/>
      <c r="HZ925" s="17"/>
      <c r="IA925" s="17"/>
      <c r="IB925" s="17"/>
      <c r="IC925" s="17"/>
      <c r="ID925" s="17"/>
      <c r="IG925" s="17"/>
      <c r="IH925" s="7"/>
      <c r="II925" s="17"/>
      <c r="IJ925" s="17"/>
      <c r="IK925" s="17"/>
      <c r="IM925" s="17"/>
      <c r="IO925" s="3" t="s">
        <v>180</v>
      </c>
      <c r="IP925" s="3" t="s">
        <v>4</v>
      </c>
      <c r="IQ925" s="3" t="s">
        <v>4</v>
      </c>
      <c r="IR925" s="3" t="s">
        <v>4</v>
      </c>
      <c r="IS925" s="3" t="s">
        <v>4</v>
      </c>
      <c r="IT925" s="3" t="s">
        <v>4</v>
      </c>
      <c r="IU925" s="3" t="s">
        <v>4</v>
      </c>
      <c r="IV925" s="3" t="s">
        <v>4</v>
      </c>
      <c r="IW925" s="3" t="s">
        <v>4</v>
      </c>
      <c r="IX925" s="3" t="s">
        <v>4</v>
      </c>
      <c r="IY925" s="3" t="s">
        <v>4</v>
      </c>
      <c r="IZ925" s="3" t="s">
        <v>4</v>
      </c>
      <c r="JA925" s="3" t="s">
        <v>4</v>
      </c>
      <c r="JB925" s="3" t="s">
        <v>4</v>
      </c>
    </row>
    <row r="926" spans="1:262" customFormat="1" ht="15" x14ac:dyDescent="0.25">
      <c r="A926" s="41"/>
      <c r="B926" s="42"/>
      <c r="C926" s="163" t="s">
        <v>75</v>
      </c>
      <c r="D926" s="163"/>
      <c r="E926" s="163"/>
      <c r="F926" s="163"/>
      <c r="G926" s="163"/>
      <c r="H926" s="20"/>
      <c r="I926" s="21"/>
      <c r="J926" s="21"/>
      <c r="K926" s="21"/>
      <c r="L926" s="23"/>
      <c r="M926" s="21"/>
      <c r="N926" s="23"/>
      <c r="O926" s="21"/>
      <c r="P926" s="31">
        <v>29601</v>
      </c>
      <c r="HY926" s="17"/>
      <c r="HZ926" s="17"/>
      <c r="IA926" s="17"/>
      <c r="IB926" s="17"/>
      <c r="IC926" s="17"/>
      <c r="ID926" s="17"/>
      <c r="IG926" s="17"/>
      <c r="IH926" s="7"/>
      <c r="II926" s="17" t="s">
        <v>75</v>
      </c>
      <c r="IJ926" s="17"/>
      <c r="IK926" s="17"/>
      <c r="IM926" s="17"/>
    </row>
    <row r="927" spans="1:262" customFormat="1" ht="0.75" customHeight="1" x14ac:dyDescent="0.25">
      <c r="A927" s="43"/>
      <c r="B927" s="44"/>
      <c r="C927" s="44"/>
      <c r="D927" s="44"/>
      <c r="E927" s="44"/>
      <c r="F927" s="44"/>
      <c r="G927" s="44"/>
      <c r="H927" s="45"/>
      <c r="I927" s="46"/>
      <c r="J927" s="46"/>
      <c r="K927" s="46"/>
      <c r="L927" s="47"/>
      <c r="M927" s="46"/>
      <c r="N927" s="47"/>
      <c r="O927" s="46"/>
      <c r="P927" s="48"/>
      <c r="HY927" s="17"/>
      <c r="HZ927" s="17"/>
      <c r="IA927" s="17"/>
      <c r="IB927" s="17"/>
      <c r="IC927" s="17"/>
      <c r="ID927" s="17"/>
      <c r="IG927" s="17"/>
      <c r="IH927" s="7"/>
      <c r="II927" s="17"/>
      <c r="IJ927" s="17"/>
      <c r="IK927" s="17"/>
      <c r="IM927" s="17"/>
    </row>
    <row r="928" spans="1:262" customFormat="1" ht="33.75" x14ac:dyDescent="0.25">
      <c r="A928" s="18" t="s">
        <v>584</v>
      </c>
      <c r="B928" s="19" t="s">
        <v>585</v>
      </c>
      <c r="C928" s="164" t="s">
        <v>586</v>
      </c>
      <c r="D928" s="164"/>
      <c r="E928" s="164"/>
      <c r="F928" s="164"/>
      <c r="G928" s="164"/>
      <c r="H928" s="20" t="s">
        <v>64</v>
      </c>
      <c r="I928" s="21">
        <v>26</v>
      </c>
      <c r="J928" s="22">
        <v>1</v>
      </c>
      <c r="K928" s="22">
        <v>26</v>
      </c>
      <c r="L928" s="23"/>
      <c r="M928" s="21"/>
      <c r="N928" s="55">
        <v>940.99</v>
      </c>
      <c r="O928" s="21"/>
      <c r="P928" s="31">
        <v>24465.74</v>
      </c>
      <c r="HY928" s="17"/>
      <c r="HZ928" s="17" t="s">
        <v>586</v>
      </c>
      <c r="IA928" s="17" t="s">
        <v>4</v>
      </c>
      <c r="IB928" s="17" t="s">
        <v>4</v>
      </c>
      <c r="IC928" s="17" t="s">
        <v>4</v>
      </c>
      <c r="ID928" s="17" t="s">
        <v>4</v>
      </c>
      <c r="IG928" s="17"/>
      <c r="IH928" s="7"/>
      <c r="II928" s="17"/>
      <c r="IJ928" s="17"/>
      <c r="IK928" s="17"/>
      <c r="IM928" s="17"/>
    </row>
    <row r="929" spans="1:262" customFormat="1" ht="15" x14ac:dyDescent="0.25">
      <c r="A929" s="41"/>
      <c r="B929" s="42"/>
      <c r="C929" s="161" t="s">
        <v>180</v>
      </c>
      <c r="D929" s="161"/>
      <c r="E929" s="161"/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2"/>
      <c r="HY929" s="17"/>
      <c r="HZ929" s="17"/>
      <c r="IA929" s="17"/>
      <c r="IB929" s="17"/>
      <c r="IC929" s="17"/>
      <c r="ID929" s="17"/>
      <c r="IG929" s="17"/>
      <c r="IH929" s="7"/>
      <c r="II929" s="17"/>
      <c r="IJ929" s="17"/>
      <c r="IK929" s="17"/>
      <c r="IM929" s="17"/>
      <c r="IO929" s="3" t="s">
        <v>180</v>
      </c>
      <c r="IP929" s="3" t="s">
        <v>4</v>
      </c>
      <c r="IQ929" s="3" t="s">
        <v>4</v>
      </c>
      <c r="IR929" s="3" t="s">
        <v>4</v>
      </c>
      <c r="IS929" s="3" t="s">
        <v>4</v>
      </c>
      <c r="IT929" s="3" t="s">
        <v>4</v>
      </c>
      <c r="IU929" s="3" t="s">
        <v>4</v>
      </c>
      <c r="IV929" s="3" t="s">
        <v>4</v>
      </c>
      <c r="IW929" s="3" t="s">
        <v>4</v>
      </c>
      <c r="IX929" s="3" t="s">
        <v>4</v>
      </c>
      <c r="IY929" s="3" t="s">
        <v>4</v>
      </c>
      <c r="IZ929" s="3" t="s">
        <v>4</v>
      </c>
      <c r="JA929" s="3" t="s">
        <v>4</v>
      </c>
      <c r="JB929" s="3" t="s">
        <v>4</v>
      </c>
    </row>
    <row r="930" spans="1:262" customFormat="1" ht="15" x14ac:dyDescent="0.25">
      <c r="A930" s="41"/>
      <c r="B930" s="42"/>
      <c r="C930" s="163" t="s">
        <v>75</v>
      </c>
      <c r="D930" s="163"/>
      <c r="E930" s="163"/>
      <c r="F930" s="163"/>
      <c r="G930" s="163"/>
      <c r="H930" s="20"/>
      <c r="I930" s="21"/>
      <c r="J930" s="21"/>
      <c r="K930" s="21"/>
      <c r="L930" s="23"/>
      <c r="M930" s="21"/>
      <c r="N930" s="23"/>
      <c r="O930" s="21"/>
      <c r="P930" s="31">
        <v>24465.74</v>
      </c>
      <c r="HY930" s="17"/>
      <c r="HZ930" s="17"/>
      <c r="IA930" s="17"/>
      <c r="IB930" s="17"/>
      <c r="IC930" s="17"/>
      <c r="ID930" s="17"/>
      <c r="IG930" s="17"/>
      <c r="IH930" s="7"/>
      <c r="II930" s="17" t="s">
        <v>75</v>
      </c>
      <c r="IJ930" s="17"/>
      <c r="IK930" s="17"/>
      <c r="IM930" s="17"/>
    </row>
    <row r="931" spans="1:262" customFormat="1" ht="0.75" customHeight="1" x14ac:dyDescent="0.25">
      <c r="A931" s="43"/>
      <c r="B931" s="44"/>
      <c r="C931" s="44"/>
      <c r="D931" s="44"/>
      <c r="E931" s="44"/>
      <c r="F931" s="44"/>
      <c r="G931" s="44"/>
      <c r="H931" s="45"/>
      <c r="I931" s="46"/>
      <c r="J931" s="46"/>
      <c r="K931" s="46"/>
      <c r="L931" s="47"/>
      <c r="M931" s="46"/>
      <c r="N931" s="47"/>
      <c r="O931" s="46"/>
      <c r="P931" s="48"/>
      <c r="HY931" s="17"/>
      <c r="HZ931" s="17"/>
      <c r="IA931" s="17"/>
      <c r="IB931" s="17"/>
      <c r="IC931" s="17"/>
      <c r="ID931" s="17"/>
      <c r="IG931" s="17"/>
      <c r="IH931" s="7"/>
      <c r="II931" s="17"/>
      <c r="IJ931" s="17"/>
      <c r="IK931" s="17"/>
      <c r="IM931" s="17"/>
    </row>
    <row r="932" spans="1:262" customFormat="1" ht="15" x14ac:dyDescent="0.25">
      <c r="A932" s="18" t="s">
        <v>587</v>
      </c>
      <c r="B932" s="19" t="s">
        <v>588</v>
      </c>
      <c r="C932" s="164" t="s">
        <v>589</v>
      </c>
      <c r="D932" s="164"/>
      <c r="E932" s="164"/>
      <c r="F932" s="164"/>
      <c r="G932" s="164"/>
      <c r="H932" s="20" t="s">
        <v>87</v>
      </c>
      <c r="I932" s="21">
        <v>0.78</v>
      </c>
      <c r="J932" s="22">
        <v>1</v>
      </c>
      <c r="K932" s="50">
        <v>0.78</v>
      </c>
      <c r="L932" s="23"/>
      <c r="M932" s="21"/>
      <c r="N932" s="24"/>
      <c r="O932" s="21"/>
      <c r="P932" s="25"/>
      <c r="HY932" s="17"/>
      <c r="HZ932" s="17" t="s">
        <v>589</v>
      </c>
      <c r="IA932" s="17" t="s">
        <v>4</v>
      </c>
      <c r="IB932" s="17" t="s">
        <v>4</v>
      </c>
      <c r="IC932" s="17" t="s">
        <v>4</v>
      </c>
      <c r="ID932" s="17" t="s">
        <v>4</v>
      </c>
      <c r="IG932" s="17"/>
      <c r="IH932" s="7"/>
      <c r="II932" s="17"/>
      <c r="IJ932" s="17"/>
      <c r="IK932" s="17"/>
      <c r="IM932" s="17"/>
    </row>
    <row r="933" spans="1:262" customFormat="1" ht="15" x14ac:dyDescent="0.25">
      <c r="A933" s="26"/>
      <c r="B933" s="6"/>
      <c r="C933" s="161" t="s">
        <v>590</v>
      </c>
      <c r="D933" s="161"/>
      <c r="E933" s="161"/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2"/>
      <c r="HY933" s="17"/>
      <c r="HZ933" s="17"/>
      <c r="IA933" s="17"/>
      <c r="IB933" s="17"/>
      <c r="IC933" s="17"/>
      <c r="ID933" s="17"/>
      <c r="IE933" s="3" t="s">
        <v>590</v>
      </c>
      <c r="IG933" s="17"/>
      <c r="IH933" s="7"/>
      <c r="II933" s="17"/>
      <c r="IJ933" s="17"/>
      <c r="IK933" s="17"/>
      <c r="IM933" s="17"/>
    </row>
    <row r="934" spans="1:262" customFormat="1" ht="15" x14ac:dyDescent="0.25">
      <c r="A934" s="29"/>
      <c r="B934" s="28"/>
      <c r="C934" s="163" t="s">
        <v>68</v>
      </c>
      <c r="D934" s="163"/>
      <c r="E934" s="163"/>
      <c r="F934" s="163"/>
      <c r="G934" s="163"/>
      <c r="H934" s="20"/>
      <c r="I934" s="21"/>
      <c r="J934" s="21"/>
      <c r="K934" s="21"/>
      <c r="L934" s="23"/>
      <c r="M934" s="21"/>
      <c r="N934" s="30"/>
      <c r="O934" s="21"/>
      <c r="P934" s="31">
        <v>16114.87</v>
      </c>
      <c r="Q934" s="32"/>
      <c r="R934" s="32"/>
      <c r="HY934" s="17"/>
      <c r="HZ934" s="17"/>
      <c r="IA934" s="17"/>
      <c r="IB934" s="17"/>
      <c r="IC934" s="17"/>
      <c r="ID934" s="17"/>
      <c r="IG934" s="17" t="s">
        <v>68</v>
      </c>
      <c r="IH934" s="7"/>
      <c r="II934" s="17"/>
      <c r="IJ934" s="17"/>
      <c r="IK934" s="17"/>
      <c r="IM934" s="17"/>
    </row>
    <row r="935" spans="1:262" customFormat="1" ht="15" x14ac:dyDescent="0.25">
      <c r="A935" s="33"/>
      <c r="B935" s="34"/>
      <c r="C935" s="165" t="s">
        <v>69</v>
      </c>
      <c r="D935" s="165"/>
      <c r="E935" s="165"/>
      <c r="F935" s="165"/>
      <c r="G935" s="165"/>
      <c r="H935" s="35"/>
      <c r="I935" s="36"/>
      <c r="J935" s="36"/>
      <c r="K935" s="36"/>
      <c r="L935" s="37"/>
      <c r="M935" s="36"/>
      <c r="N935" s="37"/>
      <c r="O935" s="36"/>
      <c r="P935" s="38">
        <v>14845.31</v>
      </c>
      <c r="HY935" s="17"/>
      <c r="HZ935" s="17"/>
      <c r="IA935" s="17"/>
      <c r="IB935" s="17"/>
      <c r="IC935" s="17"/>
      <c r="ID935" s="17"/>
      <c r="IG935" s="17"/>
      <c r="IH935" s="7" t="s">
        <v>69</v>
      </c>
      <c r="II935" s="17"/>
      <c r="IJ935" s="17"/>
      <c r="IK935" s="17"/>
      <c r="IM935" s="17"/>
    </row>
    <row r="936" spans="1:262" customFormat="1" ht="15" x14ac:dyDescent="0.25">
      <c r="A936" s="33"/>
      <c r="B936" s="34" t="s">
        <v>89</v>
      </c>
      <c r="C936" s="165" t="s">
        <v>90</v>
      </c>
      <c r="D936" s="165"/>
      <c r="E936" s="165"/>
      <c r="F936" s="165"/>
      <c r="G936" s="165"/>
      <c r="H936" s="35" t="s">
        <v>72</v>
      </c>
      <c r="I936" s="39">
        <v>97</v>
      </c>
      <c r="J936" s="36"/>
      <c r="K936" s="39">
        <v>97</v>
      </c>
      <c r="L936" s="37"/>
      <c r="M936" s="36"/>
      <c r="N936" s="37"/>
      <c r="O936" s="36"/>
      <c r="P936" s="38">
        <v>14399.95</v>
      </c>
      <c r="HY936" s="17"/>
      <c r="HZ936" s="17"/>
      <c r="IA936" s="17"/>
      <c r="IB936" s="17"/>
      <c r="IC936" s="17"/>
      <c r="ID936" s="17"/>
      <c r="IG936" s="17"/>
      <c r="IH936" s="7" t="s">
        <v>90</v>
      </c>
      <c r="II936" s="17"/>
      <c r="IJ936" s="17"/>
      <c r="IK936" s="17"/>
      <c r="IM936" s="17"/>
    </row>
    <row r="937" spans="1:262" customFormat="1" ht="15" x14ac:dyDescent="0.25">
      <c r="A937" s="33"/>
      <c r="B937" s="34" t="s">
        <v>91</v>
      </c>
      <c r="C937" s="165" t="s">
        <v>92</v>
      </c>
      <c r="D937" s="165"/>
      <c r="E937" s="165"/>
      <c r="F937" s="165"/>
      <c r="G937" s="165"/>
      <c r="H937" s="35" t="s">
        <v>72</v>
      </c>
      <c r="I937" s="39">
        <v>51</v>
      </c>
      <c r="J937" s="36"/>
      <c r="K937" s="39">
        <v>51</v>
      </c>
      <c r="L937" s="37"/>
      <c r="M937" s="36"/>
      <c r="N937" s="37"/>
      <c r="O937" s="36"/>
      <c r="P937" s="38">
        <v>7571.11</v>
      </c>
      <c r="HY937" s="17"/>
      <c r="HZ937" s="17"/>
      <c r="IA937" s="17"/>
      <c r="IB937" s="17"/>
      <c r="IC937" s="17"/>
      <c r="ID937" s="17"/>
      <c r="IG937" s="17"/>
      <c r="IH937" s="7" t="s">
        <v>92</v>
      </c>
      <c r="II937" s="17"/>
      <c r="IJ937" s="17"/>
      <c r="IK937" s="17"/>
      <c r="IM937" s="17"/>
    </row>
    <row r="938" spans="1:262" customFormat="1" ht="15" x14ac:dyDescent="0.25">
      <c r="A938" s="41"/>
      <c r="B938" s="42"/>
      <c r="C938" s="163" t="s">
        <v>75</v>
      </c>
      <c r="D938" s="163"/>
      <c r="E938" s="163"/>
      <c r="F938" s="163"/>
      <c r="G938" s="163"/>
      <c r="H938" s="20"/>
      <c r="I938" s="21"/>
      <c r="J938" s="21"/>
      <c r="K938" s="21"/>
      <c r="L938" s="23"/>
      <c r="M938" s="21"/>
      <c r="N938" s="30">
        <v>49206.62</v>
      </c>
      <c r="O938" s="21"/>
      <c r="P938" s="31">
        <v>38381.160000000003</v>
      </c>
      <c r="HY938" s="17"/>
      <c r="HZ938" s="17"/>
      <c r="IA938" s="17"/>
      <c r="IB938" s="17"/>
      <c r="IC938" s="17"/>
      <c r="ID938" s="17"/>
      <c r="IG938" s="17"/>
      <c r="IH938" s="7"/>
      <c r="II938" s="17" t="s">
        <v>75</v>
      </c>
      <c r="IJ938" s="17"/>
      <c r="IK938" s="17"/>
      <c r="IM938" s="17"/>
    </row>
    <row r="939" spans="1:262" customFormat="1" ht="0.75" customHeight="1" x14ac:dyDescent="0.25">
      <c r="A939" s="43"/>
      <c r="B939" s="44"/>
      <c r="C939" s="44"/>
      <c r="D939" s="44"/>
      <c r="E939" s="44"/>
      <c r="F939" s="44"/>
      <c r="G939" s="44"/>
      <c r="H939" s="45"/>
      <c r="I939" s="46"/>
      <c r="J939" s="46"/>
      <c r="K939" s="46"/>
      <c r="L939" s="47"/>
      <c r="M939" s="46"/>
      <c r="N939" s="47"/>
      <c r="O939" s="46"/>
      <c r="P939" s="48"/>
      <c r="HY939" s="17"/>
      <c r="HZ939" s="17"/>
      <c r="IA939" s="17"/>
      <c r="IB939" s="17"/>
      <c r="IC939" s="17"/>
      <c r="ID939" s="17"/>
      <c r="IG939" s="17"/>
      <c r="IH939" s="7"/>
      <c r="II939" s="17"/>
      <c r="IJ939" s="17"/>
      <c r="IK939" s="17"/>
      <c r="IM939" s="17"/>
    </row>
    <row r="940" spans="1:262" customFormat="1" ht="15" x14ac:dyDescent="0.25">
      <c r="A940" s="18" t="s">
        <v>591</v>
      </c>
      <c r="B940" s="19" t="s">
        <v>592</v>
      </c>
      <c r="C940" s="164" t="s">
        <v>593</v>
      </c>
      <c r="D940" s="164"/>
      <c r="E940" s="164"/>
      <c r="F940" s="164"/>
      <c r="G940" s="164"/>
      <c r="H940" s="20" t="s">
        <v>87</v>
      </c>
      <c r="I940" s="21">
        <v>-0.79559999999999997</v>
      </c>
      <c r="J940" s="22">
        <v>1</v>
      </c>
      <c r="K940" s="71">
        <v>-0.79559999999999997</v>
      </c>
      <c r="L940" s="49">
        <v>896.51</v>
      </c>
      <c r="M940" s="50">
        <v>1.1299999999999999</v>
      </c>
      <c r="N940" s="53">
        <v>1013.06</v>
      </c>
      <c r="O940" s="21"/>
      <c r="P940" s="54">
        <v>-805.99</v>
      </c>
      <c r="HY940" s="17"/>
      <c r="HZ940" s="17" t="s">
        <v>593</v>
      </c>
      <c r="IA940" s="17" t="s">
        <v>4</v>
      </c>
      <c r="IB940" s="17" t="s">
        <v>4</v>
      </c>
      <c r="IC940" s="17" t="s">
        <v>4</v>
      </c>
      <c r="ID940" s="17" t="s">
        <v>4</v>
      </c>
      <c r="IG940" s="17"/>
      <c r="IH940" s="7"/>
      <c r="II940" s="17"/>
      <c r="IJ940" s="17"/>
      <c r="IK940" s="17"/>
      <c r="IM940" s="17"/>
    </row>
    <row r="941" spans="1:262" customFormat="1" ht="15" x14ac:dyDescent="0.25">
      <c r="A941" s="41"/>
      <c r="B941" s="42"/>
      <c r="C941" s="161" t="s">
        <v>362</v>
      </c>
      <c r="D941" s="161"/>
      <c r="E941" s="161"/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2"/>
      <c r="HY941" s="17"/>
      <c r="HZ941" s="17"/>
      <c r="IA941" s="17"/>
      <c r="IB941" s="17"/>
      <c r="IC941" s="17"/>
      <c r="ID941" s="17"/>
      <c r="IG941" s="17"/>
      <c r="IH941" s="7"/>
      <c r="II941" s="17"/>
      <c r="IJ941" s="17"/>
      <c r="IK941" s="17"/>
      <c r="IM941" s="17"/>
      <c r="IO941" s="3" t="s">
        <v>362</v>
      </c>
      <c r="IP941" s="3" t="s">
        <v>4</v>
      </c>
      <c r="IQ941" s="3" t="s">
        <v>4</v>
      </c>
      <c r="IR941" s="3" t="s">
        <v>4</v>
      </c>
      <c r="IS941" s="3" t="s">
        <v>4</v>
      </c>
      <c r="IT941" s="3" t="s">
        <v>4</v>
      </c>
      <c r="IU941" s="3" t="s">
        <v>4</v>
      </c>
      <c r="IV941" s="3" t="s">
        <v>4</v>
      </c>
      <c r="IW941" s="3" t="s">
        <v>4</v>
      </c>
      <c r="IX941" s="3" t="s">
        <v>4</v>
      </c>
      <c r="IY941" s="3" t="s">
        <v>4</v>
      </c>
      <c r="IZ941" s="3" t="s">
        <v>4</v>
      </c>
      <c r="JA941" s="3" t="s">
        <v>4</v>
      </c>
      <c r="JB941" s="3" t="s">
        <v>4</v>
      </c>
    </row>
    <row r="942" spans="1:262" customFormat="1" ht="15" x14ac:dyDescent="0.25">
      <c r="A942" s="41"/>
      <c r="B942" s="42"/>
      <c r="C942" s="163" t="s">
        <v>75</v>
      </c>
      <c r="D942" s="163"/>
      <c r="E942" s="163"/>
      <c r="F942" s="163"/>
      <c r="G942" s="163"/>
      <c r="H942" s="20"/>
      <c r="I942" s="21"/>
      <c r="J942" s="21"/>
      <c r="K942" s="21"/>
      <c r="L942" s="23"/>
      <c r="M942" s="21"/>
      <c r="N942" s="23"/>
      <c r="O942" s="21"/>
      <c r="P942" s="54">
        <v>-805.99</v>
      </c>
      <c r="HY942" s="17"/>
      <c r="HZ942" s="17"/>
      <c r="IA942" s="17"/>
      <c r="IB942" s="17"/>
      <c r="IC942" s="17"/>
      <c r="ID942" s="17"/>
      <c r="IG942" s="17"/>
      <c r="IH942" s="7"/>
      <c r="II942" s="17" t="s">
        <v>75</v>
      </c>
      <c r="IJ942" s="17"/>
      <c r="IK942" s="17"/>
      <c r="IM942" s="17"/>
    </row>
    <row r="943" spans="1:262" customFormat="1" ht="0.75" customHeight="1" x14ac:dyDescent="0.25">
      <c r="A943" s="43"/>
      <c r="B943" s="44"/>
      <c r="C943" s="44"/>
      <c r="D943" s="44"/>
      <c r="E943" s="44"/>
      <c r="F943" s="44"/>
      <c r="G943" s="44"/>
      <c r="H943" s="45"/>
      <c r="I943" s="46"/>
      <c r="J943" s="46"/>
      <c r="K943" s="46"/>
      <c r="L943" s="47"/>
      <c r="M943" s="46"/>
      <c r="N943" s="47"/>
      <c r="O943" s="46"/>
      <c r="P943" s="48"/>
      <c r="HY943" s="17"/>
      <c r="HZ943" s="17"/>
      <c r="IA943" s="17"/>
      <c r="IB943" s="17"/>
      <c r="IC943" s="17"/>
      <c r="ID943" s="17"/>
      <c r="IG943" s="17"/>
      <c r="IH943" s="7"/>
      <c r="II943" s="17"/>
      <c r="IJ943" s="17"/>
      <c r="IK943" s="17"/>
      <c r="IM943" s="17"/>
    </row>
    <row r="944" spans="1:262" customFormat="1" ht="33.75" x14ac:dyDescent="0.25">
      <c r="A944" s="18" t="s">
        <v>594</v>
      </c>
      <c r="B944" s="19" t="s">
        <v>595</v>
      </c>
      <c r="C944" s="164" t="s">
        <v>596</v>
      </c>
      <c r="D944" s="164"/>
      <c r="E944" s="164"/>
      <c r="F944" s="164"/>
      <c r="G944" s="164"/>
      <c r="H944" s="20" t="s">
        <v>64</v>
      </c>
      <c r="I944" s="21">
        <v>78</v>
      </c>
      <c r="J944" s="22">
        <v>1</v>
      </c>
      <c r="K944" s="22">
        <v>78</v>
      </c>
      <c r="L944" s="23"/>
      <c r="M944" s="21"/>
      <c r="N944" s="55">
        <v>38.72</v>
      </c>
      <c r="O944" s="21"/>
      <c r="P944" s="31">
        <v>3020.16</v>
      </c>
      <c r="HY944" s="17"/>
      <c r="HZ944" s="17" t="s">
        <v>596</v>
      </c>
      <c r="IA944" s="17" t="s">
        <v>4</v>
      </c>
      <c r="IB944" s="17" t="s">
        <v>4</v>
      </c>
      <c r="IC944" s="17" t="s">
        <v>4</v>
      </c>
      <c r="ID944" s="17" t="s">
        <v>4</v>
      </c>
      <c r="IG944" s="17"/>
      <c r="IH944" s="7"/>
      <c r="II944" s="17"/>
      <c r="IJ944" s="17"/>
      <c r="IK944" s="17"/>
      <c r="IM944" s="17"/>
    </row>
    <row r="945" spans="1:262" customFormat="1" ht="15" x14ac:dyDescent="0.25">
      <c r="A945" s="41"/>
      <c r="B945" s="42"/>
      <c r="C945" s="161" t="s">
        <v>362</v>
      </c>
      <c r="D945" s="161"/>
      <c r="E945" s="161"/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2"/>
      <c r="HY945" s="17"/>
      <c r="HZ945" s="17"/>
      <c r="IA945" s="17"/>
      <c r="IB945" s="17"/>
      <c r="IC945" s="17"/>
      <c r="ID945" s="17"/>
      <c r="IG945" s="17"/>
      <c r="IH945" s="7"/>
      <c r="II945" s="17"/>
      <c r="IJ945" s="17"/>
      <c r="IK945" s="17"/>
      <c r="IM945" s="17"/>
      <c r="IO945" s="3" t="s">
        <v>362</v>
      </c>
      <c r="IP945" s="3" t="s">
        <v>4</v>
      </c>
      <c r="IQ945" s="3" t="s">
        <v>4</v>
      </c>
      <c r="IR945" s="3" t="s">
        <v>4</v>
      </c>
      <c r="IS945" s="3" t="s">
        <v>4</v>
      </c>
      <c r="IT945" s="3" t="s">
        <v>4</v>
      </c>
      <c r="IU945" s="3" t="s">
        <v>4</v>
      </c>
      <c r="IV945" s="3" t="s">
        <v>4</v>
      </c>
      <c r="IW945" s="3" t="s">
        <v>4</v>
      </c>
      <c r="IX945" s="3" t="s">
        <v>4</v>
      </c>
      <c r="IY945" s="3" t="s">
        <v>4</v>
      </c>
      <c r="IZ945" s="3" t="s">
        <v>4</v>
      </c>
      <c r="JA945" s="3" t="s">
        <v>4</v>
      </c>
      <c r="JB945" s="3" t="s">
        <v>4</v>
      </c>
    </row>
    <row r="946" spans="1:262" customFormat="1" ht="15" x14ac:dyDescent="0.25">
      <c r="A946" s="41"/>
      <c r="B946" s="42"/>
      <c r="C946" s="163" t="s">
        <v>75</v>
      </c>
      <c r="D946" s="163"/>
      <c r="E946" s="163"/>
      <c r="F946" s="163"/>
      <c r="G946" s="163"/>
      <c r="H946" s="20"/>
      <c r="I946" s="21"/>
      <c r="J946" s="21"/>
      <c r="K946" s="21"/>
      <c r="L946" s="23"/>
      <c r="M946" s="21"/>
      <c r="N946" s="23"/>
      <c r="O946" s="21"/>
      <c r="P946" s="31">
        <v>3020.16</v>
      </c>
      <c r="HY946" s="17"/>
      <c r="HZ946" s="17"/>
      <c r="IA946" s="17"/>
      <c r="IB946" s="17"/>
      <c r="IC946" s="17"/>
      <c r="ID946" s="17"/>
      <c r="IG946" s="17"/>
      <c r="IH946" s="7"/>
      <c r="II946" s="17" t="s">
        <v>75</v>
      </c>
      <c r="IJ946" s="17"/>
      <c r="IK946" s="17"/>
      <c r="IM946" s="17"/>
    </row>
    <row r="947" spans="1:262" customFormat="1" ht="0.75" customHeight="1" x14ac:dyDescent="0.25">
      <c r="A947" s="43"/>
      <c r="B947" s="44"/>
      <c r="C947" s="44"/>
      <c r="D947" s="44"/>
      <c r="E947" s="44"/>
      <c r="F947" s="44"/>
      <c r="G947" s="44"/>
      <c r="H947" s="45"/>
      <c r="I947" s="46"/>
      <c r="J947" s="46"/>
      <c r="K947" s="46"/>
      <c r="L947" s="47"/>
      <c r="M947" s="46"/>
      <c r="N947" s="47"/>
      <c r="O947" s="46"/>
      <c r="P947" s="48"/>
      <c r="HY947" s="17"/>
      <c r="HZ947" s="17"/>
      <c r="IA947" s="17"/>
      <c r="IB947" s="17"/>
      <c r="IC947" s="17"/>
      <c r="ID947" s="17"/>
      <c r="IG947" s="17"/>
      <c r="IH947" s="7"/>
      <c r="II947" s="17"/>
      <c r="IJ947" s="17"/>
      <c r="IK947" s="17"/>
      <c r="IM947" s="17"/>
    </row>
    <row r="948" spans="1:262" customFormat="1" ht="23.25" x14ac:dyDescent="0.25">
      <c r="A948" s="18" t="s">
        <v>597</v>
      </c>
      <c r="B948" s="19" t="s">
        <v>549</v>
      </c>
      <c r="C948" s="164" t="s">
        <v>550</v>
      </c>
      <c r="D948" s="164"/>
      <c r="E948" s="164"/>
      <c r="F948" s="164"/>
      <c r="G948" s="164"/>
      <c r="H948" s="20" t="s">
        <v>87</v>
      </c>
      <c r="I948" s="21">
        <v>0.52</v>
      </c>
      <c r="J948" s="22">
        <v>1</v>
      </c>
      <c r="K948" s="50">
        <v>0.52</v>
      </c>
      <c r="L948" s="23"/>
      <c r="M948" s="21"/>
      <c r="N948" s="24"/>
      <c r="O948" s="21"/>
      <c r="P948" s="25"/>
      <c r="HY948" s="17"/>
      <c r="HZ948" s="17" t="s">
        <v>550</v>
      </c>
      <c r="IA948" s="17" t="s">
        <v>4</v>
      </c>
      <c r="IB948" s="17" t="s">
        <v>4</v>
      </c>
      <c r="IC948" s="17" t="s">
        <v>4</v>
      </c>
      <c r="ID948" s="17" t="s">
        <v>4</v>
      </c>
      <c r="IG948" s="17"/>
      <c r="IH948" s="7"/>
      <c r="II948" s="17"/>
      <c r="IJ948" s="17"/>
      <c r="IK948" s="17"/>
      <c r="IM948" s="17"/>
    </row>
    <row r="949" spans="1:262" customFormat="1" ht="15" x14ac:dyDescent="0.25">
      <c r="A949" s="26"/>
      <c r="B949" s="6"/>
      <c r="C949" s="161" t="s">
        <v>598</v>
      </c>
      <c r="D949" s="161"/>
      <c r="E949" s="161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2"/>
      <c r="HY949" s="17"/>
      <c r="HZ949" s="17"/>
      <c r="IA949" s="17"/>
      <c r="IB949" s="17"/>
      <c r="IC949" s="17"/>
      <c r="ID949" s="17"/>
      <c r="IE949" s="3" t="s">
        <v>598</v>
      </c>
      <c r="IG949" s="17"/>
      <c r="IH949" s="7"/>
      <c r="II949" s="17"/>
      <c r="IJ949" s="17"/>
      <c r="IK949" s="17"/>
      <c r="IM949" s="17"/>
    </row>
    <row r="950" spans="1:262" customFormat="1" ht="15" x14ac:dyDescent="0.25">
      <c r="A950" s="29"/>
      <c r="B950" s="28"/>
      <c r="C950" s="163" t="s">
        <v>68</v>
      </c>
      <c r="D950" s="163"/>
      <c r="E950" s="163"/>
      <c r="F950" s="163"/>
      <c r="G950" s="163"/>
      <c r="H950" s="20"/>
      <c r="I950" s="21"/>
      <c r="J950" s="21"/>
      <c r="K950" s="21"/>
      <c r="L950" s="23"/>
      <c r="M950" s="21"/>
      <c r="N950" s="30"/>
      <c r="O950" s="21"/>
      <c r="P950" s="31">
        <v>1370.02</v>
      </c>
      <c r="Q950" s="32"/>
      <c r="R950" s="32"/>
      <c r="HY950" s="17"/>
      <c r="HZ950" s="17"/>
      <c r="IA950" s="17"/>
      <c r="IB950" s="17"/>
      <c r="IC950" s="17"/>
      <c r="ID950" s="17"/>
      <c r="IG950" s="17" t="s">
        <v>68</v>
      </c>
      <c r="IH950" s="7"/>
      <c r="II950" s="17"/>
      <c r="IJ950" s="17"/>
      <c r="IK950" s="17"/>
      <c r="IM950" s="17"/>
    </row>
    <row r="951" spans="1:262" customFormat="1" ht="15" x14ac:dyDescent="0.25">
      <c r="A951" s="33"/>
      <c r="B951" s="34"/>
      <c r="C951" s="165" t="s">
        <v>69</v>
      </c>
      <c r="D951" s="165"/>
      <c r="E951" s="165"/>
      <c r="F951" s="165"/>
      <c r="G951" s="165"/>
      <c r="H951" s="35"/>
      <c r="I951" s="36"/>
      <c r="J951" s="36"/>
      <c r="K951" s="36"/>
      <c r="L951" s="37"/>
      <c r="M951" s="36"/>
      <c r="N951" s="37"/>
      <c r="O951" s="36"/>
      <c r="P951" s="38">
        <v>1352.93</v>
      </c>
      <c r="HY951" s="17"/>
      <c r="HZ951" s="17"/>
      <c r="IA951" s="17"/>
      <c r="IB951" s="17"/>
      <c r="IC951" s="17"/>
      <c r="ID951" s="17"/>
      <c r="IG951" s="17"/>
      <c r="IH951" s="7" t="s">
        <v>69</v>
      </c>
      <c r="II951" s="17"/>
      <c r="IJ951" s="17"/>
      <c r="IK951" s="17"/>
      <c r="IM951" s="17"/>
    </row>
    <row r="952" spans="1:262" customFormat="1" ht="15" x14ac:dyDescent="0.25">
      <c r="A952" s="33"/>
      <c r="B952" s="34" t="s">
        <v>70</v>
      </c>
      <c r="C952" s="165" t="s">
        <v>71</v>
      </c>
      <c r="D952" s="165"/>
      <c r="E952" s="165"/>
      <c r="F952" s="165"/>
      <c r="G952" s="165"/>
      <c r="H952" s="35" t="s">
        <v>72</v>
      </c>
      <c r="I952" s="39">
        <v>90</v>
      </c>
      <c r="J952" s="36"/>
      <c r="K952" s="39">
        <v>90</v>
      </c>
      <c r="L952" s="37"/>
      <c r="M952" s="36"/>
      <c r="N952" s="37"/>
      <c r="O952" s="36"/>
      <c r="P952" s="38">
        <v>1217.6400000000001</v>
      </c>
      <c r="HY952" s="17"/>
      <c r="HZ952" s="17"/>
      <c r="IA952" s="17"/>
      <c r="IB952" s="17"/>
      <c r="IC952" s="17"/>
      <c r="ID952" s="17"/>
      <c r="IG952" s="17"/>
      <c r="IH952" s="7" t="s">
        <v>71</v>
      </c>
      <c r="II952" s="17"/>
      <c r="IJ952" s="17"/>
      <c r="IK952" s="17"/>
      <c r="IM952" s="17"/>
    </row>
    <row r="953" spans="1:262" customFormat="1" ht="15" x14ac:dyDescent="0.25">
      <c r="A953" s="33"/>
      <c r="B953" s="34" t="s">
        <v>73</v>
      </c>
      <c r="C953" s="165" t="s">
        <v>74</v>
      </c>
      <c r="D953" s="165"/>
      <c r="E953" s="165"/>
      <c r="F953" s="165"/>
      <c r="G953" s="165"/>
      <c r="H953" s="35" t="s">
        <v>72</v>
      </c>
      <c r="I953" s="39">
        <v>46</v>
      </c>
      <c r="J953" s="36"/>
      <c r="K953" s="39">
        <v>46</v>
      </c>
      <c r="L953" s="37"/>
      <c r="M953" s="36"/>
      <c r="N953" s="37"/>
      <c r="O953" s="36"/>
      <c r="P953" s="40">
        <v>622.35</v>
      </c>
      <c r="HY953" s="17"/>
      <c r="HZ953" s="17"/>
      <c r="IA953" s="17"/>
      <c r="IB953" s="17"/>
      <c r="IC953" s="17"/>
      <c r="ID953" s="17"/>
      <c r="IG953" s="17"/>
      <c r="IH953" s="7" t="s">
        <v>74</v>
      </c>
      <c r="II953" s="17"/>
      <c r="IJ953" s="17"/>
      <c r="IK953" s="17"/>
      <c r="IM953" s="17"/>
    </row>
    <row r="954" spans="1:262" customFormat="1" ht="15" x14ac:dyDescent="0.25">
      <c r="A954" s="41"/>
      <c r="B954" s="42"/>
      <c r="C954" s="163" t="s">
        <v>75</v>
      </c>
      <c r="D954" s="163"/>
      <c r="E954" s="163"/>
      <c r="F954" s="163"/>
      <c r="G954" s="163"/>
      <c r="H954" s="20"/>
      <c r="I954" s="21"/>
      <c r="J954" s="21"/>
      <c r="K954" s="21"/>
      <c r="L954" s="23"/>
      <c r="M954" s="21"/>
      <c r="N954" s="30">
        <v>6225.13</v>
      </c>
      <c r="O954" s="21"/>
      <c r="P954" s="31">
        <v>3237.07</v>
      </c>
      <c r="HY954" s="17"/>
      <c r="HZ954" s="17"/>
      <c r="IA954" s="17"/>
      <c r="IB954" s="17"/>
      <c r="IC954" s="17"/>
      <c r="ID954" s="17"/>
      <c r="IG954" s="17"/>
      <c r="IH954" s="7"/>
      <c r="II954" s="17" t="s">
        <v>75</v>
      </c>
      <c r="IJ954" s="17"/>
      <c r="IK954" s="17"/>
      <c r="IM954" s="17"/>
    </row>
    <row r="955" spans="1:262" customFormat="1" ht="0.75" customHeight="1" x14ac:dyDescent="0.25">
      <c r="A955" s="43"/>
      <c r="B955" s="44"/>
      <c r="C955" s="44"/>
      <c r="D955" s="44"/>
      <c r="E955" s="44"/>
      <c r="F955" s="44"/>
      <c r="G955" s="44"/>
      <c r="H955" s="45"/>
      <c r="I955" s="46"/>
      <c r="J955" s="46"/>
      <c r="K955" s="46"/>
      <c r="L955" s="47"/>
      <c r="M955" s="46"/>
      <c r="N955" s="47"/>
      <c r="O955" s="46"/>
      <c r="P955" s="48"/>
      <c r="HY955" s="17"/>
      <c r="HZ955" s="17"/>
      <c r="IA955" s="17"/>
      <c r="IB955" s="17"/>
      <c r="IC955" s="17"/>
      <c r="ID955" s="17"/>
      <c r="IG955" s="17"/>
      <c r="IH955" s="7"/>
      <c r="II955" s="17"/>
      <c r="IJ955" s="17"/>
      <c r="IK955" s="17"/>
      <c r="IM955" s="17"/>
    </row>
    <row r="956" spans="1:262" customFormat="1" ht="33.75" x14ac:dyDescent="0.25">
      <c r="A956" s="18" t="s">
        <v>599</v>
      </c>
      <c r="B956" s="19" t="s">
        <v>600</v>
      </c>
      <c r="C956" s="164" t="s">
        <v>601</v>
      </c>
      <c r="D956" s="164"/>
      <c r="E956" s="164"/>
      <c r="F956" s="164"/>
      <c r="G956" s="164"/>
      <c r="H956" s="20" t="s">
        <v>64</v>
      </c>
      <c r="I956" s="21">
        <v>52</v>
      </c>
      <c r="J956" s="22">
        <v>1</v>
      </c>
      <c r="K956" s="22">
        <v>52</v>
      </c>
      <c r="L956" s="23"/>
      <c r="M956" s="21"/>
      <c r="N956" s="55">
        <v>298.45999999999998</v>
      </c>
      <c r="O956" s="21"/>
      <c r="P956" s="31">
        <v>15519.92</v>
      </c>
      <c r="HY956" s="17"/>
      <c r="HZ956" s="17" t="s">
        <v>601</v>
      </c>
      <c r="IA956" s="17" t="s">
        <v>4</v>
      </c>
      <c r="IB956" s="17" t="s">
        <v>4</v>
      </c>
      <c r="IC956" s="17" t="s">
        <v>4</v>
      </c>
      <c r="ID956" s="17" t="s">
        <v>4</v>
      </c>
      <c r="IG956" s="17"/>
      <c r="IH956" s="7"/>
      <c r="II956" s="17"/>
      <c r="IJ956" s="17"/>
      <c r="IK956" s="17"/>
      <c r="IM956" s="17"/>
    </row>
    <row r="957" spans="1:262" customFormat="1" ht="15" x14ac:dyDescent="0.25">
      <c r="A957" s="41"/>
      <c r="B957" s="42"/>
      <c r="C957" s="161" t="s">
        <v>362</v>
      </c>
      <c r="D957" s="161"/>
      <c r="E957" s="161"/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2"/>
      <c r="HY957" s="17"/>
      <c r="HZ957" s="17"/>
      <c r="IA957" s="17"/>
      <c r="IB957" s="17"/>
      <c r="IC957" s="17"/>
      <c r="ID957" s="17"/>
      <c r="IG957" s="17"/>
      <c r="IH957" s="7"/>
      <c r="II957" s="17"/>
      <c r="IJ957" s="17"/>
      <c r="IK957" s="17"/>
      <c r="IM957" s="17"/>
      <c r="IO957" s="3" t="s">
        <v>362</v>
      </c>
      <c r="IP957" s="3" t="s">
        <v>4</v>
      </c>
      <c r="IQ957" s="3" t="s">
        <v>4</v>
      </c>
      <c r="IR957" s="3" t="s">
        <v>4</v>
      </c>
      <c r="IS957" s="3" t="s">
        <v>4</v>
      </c>
      <c r="IT957" s="3" t="s">
        <v>4</v>
      </c>
      <c r="IU957" s="3" t="s">
        <v>4</v>
      </c>
      <c r="IV957" s="3" t="s">
        <v>4</v>
      </c>
      <c r="IW957" s="3" t="s">
        <v>4</v>
      </c>
      <c r="IX957" s="3" t="s">
        <v>4</v>
      </c>
      <c r="IY957" s="3" t="s">
        <v>4</v>
      </c>
      <c r="IZ957" s="3" t="s">
        <v>4</v>
      </c>
      <c r="JA957" s="3" t="s">
        <v>4</v>
      </c>
      <c r="JB957" s="3" t="s">
        <v>4</v>
      </c>
    </row>
    <row r="958" spans="1:262" customFormat="1" ht="15" x14ac:dyDescent="0.25">
      <c r="A958" s="41"/>
      <c r="B958" s="42"/>
      <c r="C958" s="163" t="s">
        <v>75</v>
      </c>
      <c r="D958" s="163"/>
      <c r="E958" s="163"/>
      <c r="F958" s="163"/>
      <c r="G958" s="163"/>
      <c r="H958" s="20"/>
      <c r="I958" s="21"/>
      <c r="J958" s="21"/>
      <c r="K958" s="21"/>
      <c r="L958" s="23"/>
      <c r="M958" s="21"/>
      <c r="N958" s="23"/>
      <c r="O958" s="21"/>
      <c r="P958" s="31">
        <v>15519.92</v>
      </c>
      <c r="HY958" s="17"/>
      <c r="HZ958" s="17"/>
      <c r="IA958" s="17"/>
      <c r="IB958" s="17"/>
      <c r="IC958" s="17"/>
      <c r="ID958" s="17"/>
      <c r="IG958" s="17"/>
      <c r="IH958" s="7"/>
      <c r="II958" s="17" t="s">
        <v>75</v>
      </c>
      <c r="IJ958" s="17"/>
      <c r="IK958" s="17"/>
      <c r="IM958" s="17"/>
    </row>
    <row r="959" spans="1:262" customFormat="1" ht="0.75" customHeight="1" x14ac:dyDescent="0.25">
      <c r="A959" s="43"/>
      <c r="B959" s="44"/>
      <c r="C959" s="44"/>
      <c r="D959" s="44"/>
      <c r="E959" s="44"/>
      <c r="F959" s="44"/>
      <c r="G959" s="44"/>
      <c r="H959" s="45"/>
      <c r="I959" s="46"/>
      <c r="J959" s="46"/>
      <c r="K959" s="46"/>
      <c r="L959" s="47"/>
      <c r="M959" s="46"/>
      <c r="N959" s="47"/>
      <c r="O959" s="46"/>
      <c r="P959" s="48"/>
      <c r="HY959" s="17"/>
      <c r="HZ959" s="17"/>
      <c r="IA959" s="17"/>
      <c r="IB959" s="17"/>
      <c r="IC959" s="17"/>
      <c r="ID959" s="17"/>
      <c r="IG959" s="17"/>
      <c r="IH959" s="7"/>
      <c r="II959" s="17"/>
      <c r="IJ959" s="17"/>
      <c r="IK959" s="17"/>
      <c r="IM959" s="17"/>
    </row>
    <row r="960" spans="1:262" customFormat="1" ht="1.5" customHeight="1" x14ac:dyDescent="0.25">
      <c r="A960" s="43"/>
      <c r="B960" s="56"/>
      <c r="C960" s="56"/>
      <c r="D960" s="56"/>
      <c r="E960" s="56"/>
      <c r="F960" s="46"/>
      <c r="G960" s="46"/>
      <c r="H960" s="46"/>
      <c r="I960" s="46"/>
      <c r="J960" s="47"/>
      <c r="K960" s="46"/>
      <c r="L960" s="47"/>
      <c r="M960" s="57"/>
      <c r="N960" s="47"/>
      <c r="O960" s="58"/>
      <c r="P960" s="59"/>
      <c r="Q960" s="60"/>
      <c r="R960" s="61"/>
      <c r="HY960" s="17"/>
      <c r="HZ960" s="17"/>
      <c r="IA960" s="17"/>
      <c r="IB960" s="17"/>
      <c r="IC960" s="17"/>
      <c r="ID960" s="17"/>
      <c r="IG960" s="17"/>
      <c r="IH960" s="7"/>
      <c r="II960" s="17"/>
      <c r="IJ960" s="17"/>
      <c r="IK960" s="17"/>
      <c r="IM960" s="17"/>
    </row>
    <row r="961" spans="1:247" customFormat="1" ht="15" x14ac:dyDescent="0.25">
      <c r="A961" s="29"/>
      <c r="B961" s="62"/>
      <c r="C961" s="160" t="s">
        <v>602</v>
      </c>
      <c r="D961" s="160"/>
      <c r="E961" s="160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64"/>
      <c r="Q961" s="60"/>
      <c r="R961" s="61"/>
      <c r="HY961" s="17"/>
      <c r="HZ961" s="17"/>
      <c r="IA961" s="17"/>
      <c r="IB961" s="17"/>
      <c r="IC961" s="17"/>
      <c r="ID961" s="17"/>
      <c r="IG961" s="17"/>
      <c r="IH961" s="7"/>
      <c r="II961" s="17"/>
      <c r="IJ961" s="17"/>
      <c r="IK961" s="17" t="s">
        <v>602</v>
      </c>
      <c r="IM961" s="17"/>
    </row>
    <row r="962" spans="1:247" customFormat="1" ht="15" x14ac:dyDescent="0.25">
      <c r="A962" s="29"/>
      <c r="B962" s="28"/>
      <c r="C962" s="157" t="s">
        <v>140</v>
      </c>
      <c r="D962" s="157"/>
      <c r="E962" s="157"/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65">
        <v>269368.02</v>
      </c>
      <c r="Q962" s="60"/>
      <c r="R962" s="61"/>
      <c r="HY962" s="17"/>
      <c r="HZ962" s="17"/>
      <c r="IA962" s="17"/>
      <c r="IB962" s="17"/>
      <c r="IC962" s="17"/>
      <c r="ID962" s="17"/>
      <c r="IG962" s="17"/>
      <c r="IH962" s="7"/>
      <c r="II962" s="17"/>
      <c r="IJ962" s="17"/>
      <c r="IK962" s="17"/>
      <c r="IL962" s="3" t="s">
        <v>140</v>
      </c>
      <c r="IM962" s="17"/>
    </row>
    <row r="963" spans="1:247" customFormat="1" ht="15" x14ac:dyDescent="0.25">
      <c r="A963" s="29"/>
      <c r="B963" s="28"/>
      <c r="C963" s="157" t="s">
        <v>141</v>
      </c>
      <c r="D963" s="157"/>
      <c r="E963" s="157"/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66"/>
      <c r="Q963" s="60"/>
      <c r="R963" s="61"/>
      <c r="HY963" s="17"/>
      <c r="HZ963" s="17"/>
      <c r="IA963" s="17"/>
      <c r="IB963" s="17"/>
      <c r="IC963" s="17"/>
      <c r="ID963" s="17"/>
      <c r="IG963" s="17"/>
      <c r="IH963" s="7"/>
      <c r="II963" s="17"/>
      <c r="IJ963" s="17"/>
      <c r="IK963" s="17"/>
      <c r="IL963" s="3" t="s">
        <v>141</v>
      </c>
      <c r="IM963" s="17"/>
    </row>
    <row r="964" spans="1:247" customFormat="1" ht="15" x14ac:dyDescent="0.25">
      <c r="A964" s="29"/>
      <c r="B964" s="28"/>
      <c r="C964" s="157" t="s">
        <v>142</v>
      </c>
      <c r="D964" s="157"/>
      <c r="E964" s="157"/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65">
        <v>95527.31</v>
      </c>
      <c r="Q964" s="60"/>
      <c r="R964" s="61"/>
      <c r="HY964" s="17"/>
      <c r="HZ964" s="17"/>
      <c r="IA964" s="17"/>
      <c r="IB964" s="17"/>
      <c r="IC964" s="17"/>
      <c r="ID964" s="17"/>
      <c r="IG964" s="17"/>
      <c r="IH964" s="7"/>
      <c r="II964" s="17"/>
      <c r="IJ964" s="17"/>
      <c r="IK964" s="17"/>
      <c r="IL964" s="3" t="s">
        <v>142</v>
      </c>
      <c r="IM964" s="17"/>
    </row>
    <row r="965" spans="1:247" customFormat="1" ht="15" x14ac:dyDescent="0.25">
      <c r="A965" s="29"/>
      <c r="B965" s="28"/>
      <c r="C965" s="157" t="s">
        <v>143</v>
      </c>
      <c r="D965" s="157"/>
      <c r="E965" s="157"/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65">
        <v>1156.32</v>
      </c>
      <c r="Q965" s="60"/>
      <c r="R965" s="61"/>
      <c r="HY965" s="17"/>
      <c r="HZ965" s="17"/>
      <c r="IA965" s="17"/>
      <c r="IB965" s="17"/>
      <c r="IC965" s="17"/>
      <c r="ID965" s="17"/>
      <c r="IG965" s="17"/>
      <c r="IH965" s="7"/>
      <c r="II965" s="17"/>
      <c r="IJ965" s="17"/>
      <c r="IK965" s="17"/>
      <c r="IL965" s="3" t="s">
        <v>143</v>
      </c>
      <c r="IM965" s="17"/>
    </row>
    <row r="966" spans="1:247" customFormat="1" ht="15" x14ac:dyDescent="0.25">
      <c r="A966" s="29"/>
      <c r="B966" s="28"/>
      <c r="C966" s="157" t="s">
        <v>144</v>
      </c>
      <c r="D966" s="157"/>
      <c r="E966" s="157"/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67">
        <v>236.01</v>
      </c>
      <c r="Q966" s="60"/>
      <c r="R966" s="61"/>
      <c r="HY966" s="17"/>
      <c r="HZ966" s="17"/>
      <c r="IA966" s="17"/>
      <c r="IB966" s="17"/>
      <c r="IC966" s="17"/>
      <c r="ID966" s="17"/>
      <c r="IG966" s="17"/>
      <c r="IH966" s="7"/>
      <c r="II966" s="17"/>
      <c r="IJ966" s="17"/>
      <c r="IK966" s="17"/>
      <c r="IL966" s="3" t="s">
        <v>144</v>
      </c>
      <c r="IM966" s="17"/>
    </row>
    <row r="967" spans="1:247" customFormat="1" ht="15" x14ac:dyDescent="0.25">
      <c r="A967" s="29"/>
      <c r="B967" s="28"/>
      <c r="C967" s="157" t="s">
        <v>145</v>
      </c>
      <c r="D967" s="157"/>
      <c r="E967" s="157"/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65">
        <v>172448.38</v>
      </c>
      <c r="Q967" s="60"/>
      <c r="R967" s="61"/>
      <c r="HY967" s="17"/>
      <c r="HZ967" s="17"/>
      <c r="IA967" s="17"/>
      <c r="IB967" s="17"/>
      <c r="IC967" s="17"/>
      <c r="ID967" s="17"/>
      <c r="IG967" s="17"/>
      <c r="IH967" s="7"/>
      <c r="II967" s="17"/>
      <c r="IJ967" s="17"/>
      <c r="IK967" s="17"/>
      <c r="IL967" s="3" t="s">
        <v>145</v>
      </c>
      <c r="IM967" s="17"/>
    </row>
    <row r="968" spans="1:247" customFormat="1" ht="15" x14ac:dyDescent="0.25">
      <c r="A968" s="29"/>
      <c r="B968" s="28"/>
      <c r="C968" s="157" t="s">
        <v>156</v>
      </c>
      <c r="D968" s="157"/>
      <c r="E968" s="157"/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65">
        <v>404696.88</v>
      </c>
      <c r="Q968" s="60"/>
      <c r="R968" s="61"/>
      <c r="HY968" s="17"/>
      <c r="HZ968" s="17"/>
      <c r="IA968" s="17"/>
      <c r="IB968" s="17"/>
      <c r="IC968" s="17"/>
      <c r="ID968" s="17"/>
      <c r="IG968" s="17"/>
      <c r="IH968" s="7"/>
      <c r="II968" s="17"/>
      <c r="IJ968" s="17"/>
      <c r="IK968" s="17"/>
      <c r="IL968" s="3" t="s">
        <v>156</v>
      </c>
      <c r="IM968" s="17"/>
    </row>
    <row r="969" spans="1:247" customFormat="1" ht="15" x14ac:dyDescent="0.25">
      <c r="A969" s="29"/>
      <c r="B969" s="28"/>
      <c r="C969" s="157" t="s">
        <v>141</v>
      </c>
      <c r="D969" s="157"/>
      <c r="E969" s="157"/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66"/>
      <c r="Q969" s="60"/>
      <c r="R969" s="61"/>
      <c r="HY969" s="17"/>
      <c r="HZ969" s="17"/>
      <c r="IA969" s="17"/>
      <c r="IB969" s="17"/>
      <c r="IC969" s="17"/>
      <c r="ID969" s="17"/>
      <c r="IG969" s="17"/>
      <c r="IH969" s="7"/>
      <c r="II969" s="17"/>
      <c r="IJ969" s="17"/>
      <c r="IK969" s="17"/>
      <c r="IL969" s="3" t="s">
        <v>141</v>
      </c>
      <c r="IM969" s="17"/>
    </row>
    <row r="970" spans="1:247" customFormat="1" ht="15" x14ac:dyDescent="0.25">
      <c r="A970" s="29"/>
      <c r="B970" s="28"/>
      <c r="C970" s="157" t="s">
        <v>157</v>
      </c>
      <c r="D970" s="157"/>
      <c r="E970" s="157"/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65">
        <v>95527.31</v>
      </c>
      <c r="Q970" s="60"/>
      <c r="R970" s="61"/>
      <c r="HY970" s="17"/>
      <c r="HZ970" s="17"/>
      <c r="IA970" s="17"/>
      <c r="IB970" s="17"/>
      <c r="IC970" s="17"/>
      <c r="ID970" s="17"/>
      <c r="IG970" s="17"/>
      <c r="IH970" s="7"/>
      <c r="II970" s="17"/>
      <c r="IJ970" s="17"/>
      <c r="IK970" s="17"/>
      <c r="IL970" s="3" t="s">
        <v>157</v>
      </c>
      <c r="IM970" s="17"/>
    </row>
    <row r="971" spans="1:247" customFormat="1" ht="15" x14ac:dyDescent="0.25">
      <c r="A971" s="29"/>
      <c r="B971" s="28"/>
      <c r="C971" s="157" t="s">
        <v>158</v>
      </c>
      <c r="D971" s="157"/>
      <c r="E971" s="157"/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65">
        <v>1156.32</v>
      </c>
      <c r="Q971" s="60"/>
      <c r="R971" s="61"/>
      <c r="HY971" s="17"/>
      <c r="HZ971" s="17"/>
      <c r="IA971" s="17"/>
      <c r="IB971" s="17"/>
      <c r="IC971" s="17"/>
      <c r="ID971" s="17"/>
      <c r="IG971" s="17"/>
      <c r="IH971" s="7"/>
      <c r="II971" s="17"/>
      <c r="IJ971" s="17"/>
      <c r="IK971" s="17"/>
      <c r="IL971" s="3" t="s">
        <v>158</v>
      </c>
      <c r="IM971" s="17"/>
    </row>
    <row r="972" spans="1:247" customFormat="1" ht="15" x14ac:dyDescent="0.25">
      <c r="A972" s="29"/>
      <c r="B972" s="28"/>
      <c r="C972" s="157" t="s">
        <v>159</v>
      </c>
      <c r="D972" s="157"/>
      <c r="E972" s="157"/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67">
        <v>236.01</v>
      </c>
      <c r="Q972" s="60"/>
      <c r="R972" s="61"/>
      <c r="HY972" s="17"/>
      <c r="HZ972" s="17"/>
      <c r="IA972" s="17"/>
      <c r="IB972" s="17"/>
      <c r="IC972" s="17"/>
      <c r="ID972" s="17"/>
      <c r="IG972" s="17"/>
      <c r="IH972" s="7"/>
      <c r="II972" s="17"/>
      <c r="IJ972" s="17"/>
      <c r="IK972" s="17"/>
      <c r="IL972" s="3" t="s">
        <v>159</v>
      </c>
      <c r="IM972" s="17"/>
    </row>
    <row r="973" spans="1:247" customFormat="1" ht="15" x14ac:dyDescent="0.25">
      <c r="A973" s="29"/>
      <c r="B973" s="28"/>
      <c r="C973" s="157" t="s">
        <v>160</v>
      </c>
      <c r="D973" s="157"/>
      <c r="E973" s="157"/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65">
        <v>172448.38</v>
      </c>
      <c r="Q973" s="60"/>
      <c r="R973" s="61"/>
      <c r="HY973" s="17"/>
      <c r="HZ973" s="17"/>
      <c r="IA973" s="17"/>
      <c r="IB973" s="17"/>
      <c r="IC973" s="17"/>
      <c r="ID973" s="17"/>
      <c r="IG973" s="17"/>
      <c r="IH973" s="7"/>
      <c r="II973" s="17"/>
      <c r="IJ973" s="17"/>
      <c r="IK973" s="17"/>
      <c r="IL973" s="3" t="s">
        <v>160</v>
      </c>
      <c r="IM973" s="17"/>
    </row>
    <row r="974" spans="1:247" customFormat="1" ht="15" x14ac:dyDescent="0.25">
      <c r="A974" s="29"/>
      <c r="B974" s="28"/>
      <c r="C974" s="157" t="s">
        <v>161</v>
      </c>
      <c r="D974" s="157"/>
      <c r="E974" s="157"/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65">
        <v>89156.58</v>
      </c>
      <c r="Q974" s="60"/>
      <c r="R974" s="61"/>
      <c r="HY974" s="17"/>
      <c r="HZ974" s="17"/>
      <c r="IA974" s="17"/>
      <c r="IB974" s="17"/>
      <c r="IC974" s="17"/>
      <c r="ID974" s="17"/>
      <c r="IG974" s="17"/>
      <c r="IH974" s="7"/>
      <c r="II974" s="17"/>
      <c r="IJ974" s="17"/>
      <c r="IK974" s="17"/>
      <c r="IL974" s="3" t="s">
        <v>161</v>
      </c>
      <c r="IM974" s="17"/>
    </row>
    <row r="975" spans="1:247" customFormat="1" ht="15" x14ac:dyDescent="0.25">
      <c r="A975" s="29"/>
      <c r="B975" s="28"/>
      <c r="C975" s="157" t="s">
        <v>162</v>
      </c>
      <c r="D975" s="157"/>
      <c r="E975" s="157"/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65">
        <v>46172.28</v>
      </c>
      <c r="Q975" s="60"/>
      <c r="R975" s="61"/>
      <c r="HY975" s="17"/>
      <c r="HZ975" s="17"/>
      <c r="IA975" s="17"/>
      <c r="IB975" s="17"/>
      <c r="IC975" s="17"/>
      <c r="ID975" s="17"/>
      <c r="IG975" s="17"/>
      <c r="IH975" s="7"/>
      <c r="II975" s="17"/>
      <c r="IJ975" s="17"/>
      <c r="IK975" s="17"/>
      <c r="IL975" s="3" t="s">
        <v>162</v>
      </c>
      <c r="IM975" s="17"/>
    </row>
    <row r="976" spans="1:247" customFormat="1" ht="15" x14ac:dyDescent="0.25">
      <c r="A976" s="29"/>
      <c r="B976" s="28"/>
      <c r="C976" s="157" t="s">
        <v>348</v>
      </c>
      <c r="D976" s="157"/>
      <c r="E976" s="157"/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65">
        <v>79641.16</v>
      </c>
      <c r="Q976" s="60"/>
      <c r="R976" s="61"/>
      <c r="HY976" s="17"/>
      <c r="HZ976" s="17"/>
      <c r="IA976" s="17"/>
      <c r="IB976" s="17"/>
      <c r="IC976" s="17"/>
      <c r="ID976" s="17"/>
      <c r="IG976" s="17"/>
      <c r="IH976" s="7"/>
      <c r="II976" s="17"/>
      <c r="IJ976" s="17"/>
      <c r="IK976" s="17"/>
      <c r="IL976" s="3" t="s">
        <v>348</v>
      </c>
      <c r="IM976" s="17"/>
    </row>
    <row r="977" spans="1:262" customFormat="1" ht="15" x14ac:dyDescent="0.25">
      <c r="A977" s="29"/>
      <c r="B977" s="28"/>
      <c r="C977" s="157" t="s">
        <v>349</v>
      </c>
      <c r="D977" s="157"/>
      <c r="E977" s="157"/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65">
        <v>79641.16</v>
      </c>
      <c r="Q977" s="60"/>
      <c r="R977" s="61"/>
      <c r="HY977" s="17"/>
      <c r="HZ977" s="17"/>
      <c r="IA977" s="17"/>
      <c r="IB977" s="17"/>
      <c r="IC977" s="17"/>
      <c r="ID977" s="17"/>
      <c r="IG977" s="17"/>
      <c r="IH977" s="7"/>
      <c r="II977" s="17"/>
      <c r="IJ977" s="17"/>
      <c r="IK977" s="17"/>
      <c r="IL977" s="3" t="s">
        <v>349</v>
      </c>
      <c r="IM977" s="17"/>
    </row>
    <row r="978" spans="1:262" customFormat="1" ht="15" x14ac:dyDescent="0.25">
      <c r="A978" s="29"/>
      <c r="B978" s="28"/>
      <c r="C978" s="157" t="s">
        <v>163</v>
      </c>
      <c r="D978" s="157"/>
      <c r="E978" s="157"/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65">
        <v>95763.32</v>
      </c>
      <c r="Q978" s="60"/>
      <c r="R978" s="61"/>
      <c r="HY978" s="17"/>
      <c r="HZ978" s="17"/>
      <c r="IA978" s="17"/>
      <c r="IB978" s="17"/>
      <c r="IC978" s="17"/>
      <c r="ID978" s="17"/>
      <c r="IG978" s="17"/>
      <c r="IH978" s="7"/>
      <c r="II978" s="17"/>
      <c r="IJ978" s="17"/>
      <c r="IK978" s="17"/>
      <c r="IL978" s="3" t="s">
        <v>163</v>
      </c>
      <c r="IM978" s="17"/>
    </row>
    <row r="979" spans="1:262" customFormat="1" ht="15" x14ac:dyDescent="0.25">
      <c r="A979" s="29"/>
      <c r="B979" s="28"/>
      <c r="C979" s="157" t="s">
        <v>164</v>
      </c>
      <c r="D979" s="157"/>
      <c r="E979" s="157"/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65">
        <v>89156.58</v>
      </c>
      <c r="Q979" s="60"/>
      <c r="R979" s="61"/>
      <c r="HY979" s="17"/>
      <c r="HZ979" s="17"/>
      <c r="IA979" s="17"/>
      <c r="IB979" s="17"/>
      <c r="IC979" s="17"/>
      <c r="ID979" s="17"/>
      <c r="IG979" s="17"/>
      <c r="IH979" s="7"/>
      <c r="II979" s="17"/>
      <c r="IJ979" s="17"/>
      <c r="IK979" s="17"/>
      <c r="IL979" s="3" t="s">
        <v>164</v>
      </c>
      <c r="IM979" s="17"/>
    </row>
    <row r="980" spans="1:262" customFormat="1" ht="15" x14ac:dyDescent="0.25">
      <c r="A980" s="29"/>
      <c r="B980" s="28"/>
      <c r="C980" s="157" t="s">
        <v>165</v>
      </c>
      <c r="D980" s="157"/>
      <c r="E980" s="157"/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65">
        <v>46172.28</v>
      </c>
      <c r="Q980" s="60"/>
      <c r="R980" s="61"/>
      <c r="HY980" s="17"/>
      <c r="HZ980" s="17"/>
      <c r="IA980" s="17"/>
      <c r="IB980" s="17"/>
      <c r="IC980" s="17"/>
      <c r="ID980" s="17"/>
      <c r="IG980" s="17"/>
      <c r="IH980" s="7"/>
      <c r="II980" s="17"/>
      <c r="IJ980" s="17"/>
      <c r="IK980" s="17"/>
      <c r="IL980" s="3" t="s">
        <v>165</v>
      </c>
      <c r="IM980" s="17"/>
    </row>
    <row r="981" spans="1:262" customFormat="1" ht="15" x14ac:dyDescent="0.25">
      <c r="A981" s="29"/>
      <c r="B981" s="62"/>
      <c r="C981" s="160" t="s">
        <v>603</v>
      </c>
      <c r="D981" s="160"/>
      <c r="E981" s="160"/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68">
        <v>484338.04</v>
      </c>
      <c r="Q981" s="60"/>
      <c r="R981" s="61"/>
      <c r="HY981" s="17"/>
      <c r="HZ981" s="17"/>
      <c r="IA981" s="17"/>
      <c r="IB981" s="17"/>
      <c r="IC981" s="17"/>
      <c r="ID981" s="17"/>
      <c r="IG981" s="17"/>
      <c r="IH981" s="7"/>
      <c r="II981" s="17"/>
      <c r="IJ981" s="17"/>
      <c r="IK981" s="17"/>
      <c r="IM981" s="17" t="s">
        <v>603</v>
      </c>
    </row>
    <row r="982" spans="1:262" customFormat="1" ht="15" x14ac:dyDescent="0.25">
      <c r="A982" s="29"/>
      <c r="B982" s="28"/>
      <c r="C982" s="157" t="s">
        <v>167</v>
      </c>
      <c r="D982" s="157"/>
      <c r="E982" s="157"/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66"/>
      <c r="Q982" s="60"/>
      <c r="R982" s="61"/>
      <c r="HY982" s="17"/>
      <c r="HZ982" s="17"/>
      <c r="IA982" s="17"/>
      <c r="IB982" s="17"/>
      <c r="IC982" s="17"/>
      <c r="ID982" s="17"/>
      <c r="IG982" s="17"/>
      <c r="IH982" s="7"/>
      <c r="II982" s="17"/>
      <c r="IJ982" s="17"/>
      <c r="IK982" s="17"/>
      <c r="IL982" s="3" t="s">
        <v>167</v>
      </c>
      <c r="IM982" s="17"/>
    </row>
    <row r="983" spans="1:262" customFormat="1" ht="15" x14ac:dyDescent="0.25">
      <c r="A983" s="29"/>
      <c r="B983" s="28"/>
      <c r="C983" s="157" t="s">
        <v>487</v>
      </c>
      <c r="D983" s="157"/>
      <c r="E983" s="157"/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65">
        <v>136692.47</v>
      </c>
      <c r="Q983" s="60"/>
      <c r="R983" s="61"/>
      <c r="HY983" s="17"/>
      <c r="HZ983" s="17"/>
      <c r="IA983" s="17"/>
      <c r="IB983" s="17"/>
      <c r="IC983" s="17"/>
      <c r="ID983" s="17"/>
      <c r="IG983" s="17"/>
      <c r="IH983" s="7"/>
      <c r="II983" s="17"/>
      <c r="IJ983" s="17"/>
      <c r="IK983" s="17"/>
      <c r="IL983" s="3" t="s">
        <v>487</v>
      </c>
      <c r="IM983" s="17"/>
    </row>
    <row r="984" spans="1:262" customFormat="1" ht="15" x14ac:dyDescent="0.25">
      <c r="A984" s="29"/>
      <c r="B984" s="28"/>
      <c r="C984" s="157" t="s">
        <v>351</v>
      </c>
      <c r="D984" s="157"/>
      <c r="E984" s="157"/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65">
        <v>79641.16</v>
      </c>
      <c r="Q984" s="60"/>
      <c r="R984" s="61"/>
      <c r="HY984" s="17"/>
      <c r="HZ984" s="17"/>
      <c r="IA984" s="17"/>
      <c r="IB984" s="17"/>
      <c r="IC984" s="17"/>
      <c r="ID984" s="17"/>
      <c r="IG984" s="17"/>
      <c r="IH984" s="7"/>
      <c r="II984" s="17"/>
      <c r="IJ984" s="17"/>
      <c r="IK984" s="17"/>
      <c r="IL984" s="3" t="s">
        <v>351</v>
      </c>
      <c r="IM984" s="17"/>
    </row>
    <row r="985" spans="1:262" customFormat="1" ht="15" x14ac:dyDescent="0.25">
      <c r="A985" s="29"/>
      <c r="B985" s="28"/>
      <c r="C985" s="157" t="s">
        <v>168</v>
      </c>
      <c r="D985" s="157"/>
      <c r="E985" s="157"/>
      <c r="F985" s="157"/>
      <c r="G985" s="157"/>
      <c r="H985" s="157"/>
      <c r="I985" s="157"/>
      <c r="J985" s="157"/>
      <c r="K985" s="69" t="s">
        <v>604</v>
      </c>
      <c r="L985" s="63"/>
      <c r="M985" s="63"/>
      <c r="O985" s="63"/>
      <c r="P985" s="70"/>
      <c r="Q985" s="60"/>
      <c r="R985" s="61"/>
      <c r="HY985" s="17"/>
      <c r="HZ985" s="17"/>
      <c r="IA985" s="17"/>
      <c r="IB985" s="17"/>
      <c r="IC985" s="17"/>
      <c r="ID985" s="17"/>
      <c r="IG985" s="17"/>
      <c r="IH985" s="7"/>
      <c r="II985" s="17"/>
      <c r="IJ985" s="17"/>
      <c r="IK985" s="17"/>
      <c r="IM985" s="17"/>
      <c r="IN985" s="3" t="s">
        <v>168</v>
      </c>
    </row>
    <row r="986" spans="1:262" customFormat="1" ht="15" x14ac:dyDescent="0.25">
      <c r="A986" s="29"/>
      <c r="B986" s="28"/>
      <c r="C986" s="157" t="s">
        <v>170</v>
      </c>
      <c r="D986" s="157"/>
      <c r="E986" s="157"/>
      <c r="F986" s="157"/>
      <c r="G986" s="157"/>
      <c r="H986" s="157"/>
      <c r="I986" s="157"/>
      <c r="J986" s="157"/>
      <c r="K986" s="69" t="s">
        <v>605</v>
      </c>
      <c r="L986" s="63"/>
      <c r="M986" s="63"/>
      <c r="O986" s="63"/>
      <c r="P986" s="70"/>
      <c r="Q986" s="60"/>
      <c r="R986" s="61"/>
      <c r="HY986" s="17"/>
      <c r="HZ986" s="17"/>
      <c r="IA986" s="17"/>
      <c r="IB986" s="17"/>
      <c r="IC986" s="17"/>
      <c r="ID986" s="17"/>
      <c r="IG986" s="17"/>
      <c r="IH986" s="7"/>
      <c r="II986" s="17"/>
      <c r="IJ986" s="17"/>
      <c r="IK986" s="17"/>
      <c r="IM986" s="17"/>
      <c r="IN986" s="3" t="s">
        <v>170</v>
      </c>
    </row>
    <row r="987" spans="1:262" customFormat="1" ht="15" x14ac:dyDescent="0.25">
      <c r="A987" s="166" t="s">
        <v>606</v>
      </c>
      <c r="B987" s="167"/>
      <c r="C987" s="167"/>
      <c r="D987" s="167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8"/>
      <c r="HY987" s="17" t="s">
        <v>606</v>
      </c>
      <c r="HZ987" s="17"/>
      <c r="IA987" s="17"/>
      <c r="IB987" s="17"/>
      <c r="IC987" s="17"/>
      <c r="ID987" s="17"/>
      <c r="IG987" s="17"/>
      <c r="IH987" s="7"/>
      <c r="II987" s="17"/>
      <c r="IJ987" s="17"/>
      <c r="IK987" s="17"/>
      <c r="IM987" s="17"/>
    </row>
    <row r="988" spans="1:262" customFormat="1" ht="33.75" x14ac:dyDescent="0.25">
      <c r="A988" s="18" t="s">
        <v>607</v>
      </c>
      <c r="B988" s="19" t="s">
        <v>247</v>
      </c>
      <c r="C988" s="164" t="s">
        <v>248</v>
      </c>
      <c r="D988" s="164"/>
      <c r="E988" s="164"/>
      <c r="F988" s="164"/>
      <c r="G988" s="164"/>
      <c r="H988" s="20" t="s">
        <v>64</v>
      </c>
      <c r="I988" s="21">
        <v>13</v>
      </c>
      <c r="J988" s="22">
        <v>1</v>
      </c>
      <c r="K988" s="22">
        <v>13</v>
      </c>
      <c r="L988" s="23"/>
      <c r="M988" s="21"/>
      <c r="N988" s="53">
        <v>1261.6600000000001</v>
      </c>
      <c r="O988" s="21"/>
      <c r="P988" s="31">
        <v>16401.580000000002</v>
      </c>
      <c r="HY988" s="17"/>
      <c r="HZ988" s="17" t="s">
        <v>248</v>
      </c>
      <c r="IA988" s="17" t="s">
        <v>4</v>
      </c>
      <c r="IB988" s="17" t="s">
        <v>4</v>
      </c>
      <c r="IC988" s="17" t="s">
        <v>4</v>
      </c>
      <c r="ID988" s="17" t="s">
        <v>4</v>
      </c>
      <c r="IG988" s="17"/>
      <c r="IH988" s="7"/>
      <c r="II988" s="17"/>
      <c r="IJ988" s="17"/>
      <c r="IK988" s="17"/>
      <c r="IM988" s="17"/>
    </row>
    <row r="989" spans="1:262" customFormat="1" ht="15" x14ac:dyDescent="0.25">
      <c r="A989" s="41"/>
      <c r="B989" s="42"/>
      <c r="C989" s="161" t="s">
        <v>180</v>
      </c>
      <c r="D989" s="161"/>
      <c r="E989" s="161"/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2"/>
      <c r="HY989" s="17"/>
      <c r="HZ989" s="17"/>
      <c r="IA989" s="17"/>
      <c r="IB989" s="17"/>
      <c r="IC989" s="17"/>
      <c r="ID989" s="17"/>
      <c r="IG989" s="17"/>
      <c r="IH989" s="7"/>
      <c r="II989" s="17"/>
      <c r="IJ989" s="17"/>
      <c r="IK989" s="17"/>
      <c r="IM989" s="17"/>
      <c r="IO989" s="3" t="s">
        <v>180</v>
      </c>
      <c r="IP989" s="3" t="s">
        <v>4</v>
      </c>
      <c r="IQ989" s="3" t="s">
        <v>4</v>
      </c>
      <c r="IR989" s="3" t="s">
        <v>4</v>
      </c>
      <c r="IS989" s="3" t="s">
        <v>4</v>
      </c>
      <c r="IT989" s="3" t="s">
        <v>4</v>
      </c>
      <c r="IU989" s="3" t="s">
        <v>4</v>
      </c>
      <c r="IV989" s="3" t="s">
        <v>4</v>
      </c>
      <c r="IW989" s="3" t="s">
        <v>4</v>
      </c>
      <c r="IX989" s="3" t="s">
        <v>4</v>
      </c>
      <c r="IY989" s="3" t="s">
        <v>4</v>
      </c>
      <c r="IZ989" s="3" t="s">
        <v>4</v>
      </c>
      <c r="JA989" s="3" t="s">
        <v>4</v>
      </c>
      <c r="JB989" s="3" t="s">
        <v>4</v>
      </c>
    </row>
    <row r="990" spans="1:262" customFormat="1" ht="15" x14ac:dyDescent="0.25">
      <c r="A990" s="41"/>
      <c r="B990" s="42"/>
      <c r="C990" s="163" t="s">
        <v>75</v>
      </c>
      <c r="D990" s="163"/>
      <c r="E990" s="163"/>
      <c r="F990" s="163"/>
      <c r="G990" s="163"/>
      <c r="H990" s="20"/>
      <c r="I990" s="21"/>
      <c r="J990" s="21"/>
      <c r="K990" s="21"/>
      <c r="L990" s="23"/>
      <c r="M990" s="21"/>
      <c r="N990" s="23"/>
      <c r="O990" s="21"/>
      <c r="P990" s="31">
        <v>16401.580000000002</v>
      </c>
      <c r="HY990" s="17"/>
      <c r="HZ990" s="17"/>
      <c r="IA990" s="17"/>
      <c r="IB990" s="17"/>
      <c r="IC990" s="17"/>
      <c r="ID990" s="17"/>
      <c r="IG990" s="17"/>
      <c r="IH990" s="7"/>
      <c r="II990" s="17" t="s">
        <v>75</v>
      </c>
      <c r="IJ990" s="17"/>
      <c r="IK990" s="17"/>
      <c r="IM990" s="17"/>
    </row>
    <row r="991" spans="1:262" customFormat="1" ht="0.75" customHeight="1" x14ac:dyDescent="0.25">
      <c r="A991" s="43"/>
      <c r="B991" s="44"/>
      <c r="C991" s="44"/>
      <c r="D991" s="44"/>
      <c r="E991" s="44"/>
      <c r="F991" s="44"/>
      <c r="G991" s="44"/>
      <c r="H991" s="45"/>
      <c r="I991" s="46"/>
      <c r="J991" s="46"/>
      <c r="K991" s="46"/>
      <c r="L991" s="47"/>
      <c r="M991" s="46"/>
      <c r="N991" s="47"/>
      <c r="O991" s="46"/>
      <c r="P991" s="48"/>
      <c r="HY991" s="17"/>
      <c r="HZ991" s="17"/>
      <c r="IA991" s="17"/>
      <c r="IB991" s="17"/>
      <c r="IC991" s="17"/>
      <c r="ID991" s="17"/>
      <c r="IG991" s="17"/>
      <c r="IH991" s="7"/>
      <c r="II991" s="17"/>
      <c r="IJ991" s="17"/>
      <c r="IK991" s="17"/>
      <c r="IM991" s="17"/>
    </row>
    <row r="992" spans="1:262" customFormat="1" ht="33.75" x14ac:dyDescent="0.25">
      <c r="A992" s="18" t="s">
        <v>608</v>
      </c>
      <c r="B992" s="19" t="s">
        <v>250</v>
      </c>
      <c r="C992" s="164" t="s">
        <v>251</v>
      </c>
      <c r="D992" s="164"/>
      <c r="E992" s="164"/>
      <c r="F992" s="164"/>
      <c r="G992" s="164"/>
      <c r="H992" s="20" t="s">
        <v>64</v>
      </c>
      <c r="I992" s="21">
        <v>25</v>
      </c>
      <c r="J992" s="22">
        <v>1</v>
      </c>
      <c r="K992" s="22">
        <v>25</v>
      </c>
      <c r="L992" s="23"/>
      <c r="M992" s="21"/>
      <c r="N992" s="53">
        <v>1670.81</v>
      </c>
      <c r="O992" s="21"/>
      <c r="P992" s="31">
        <v>41770.25</v>
      </c>
      <c r="HY992" s="17"/>
      <c r="HZ992" s="17" t="s">
        <v>251</v>
      </c>
      <c r="IA992" s="17" t="s">
        <v>4</v>
      </c>
      <c r="IB992" s="17" t="s">
        <v>4</v>
      </c>
      <c r="IC992" s="17" t="s">
        <v>4</v>
      </c>
      <c r="ID992" s="17" t="s">
        <v>4</v>
      </c>
      <c r="IG992" s="17"/>
      <c r="IH992" s="7"/>
      <c r="II992" s="17"/>
      <c r="IJ992" s="17"/>
      <c r="IK992" s="17"/>
      <c r="IM992" s="17"/>
    </row>
    <row r="993" spans="1:262" customFormat="1" ht="15" x14ac:dyDescent="0.25">
      <c r="A993" s="41"/>
      <c r="B993" s="42"/>
      <c r="C993" s="161" t="s">
        <v>180</v>
      </c>
      <c r="D993" s="161"/>
      <c r="E993" s="161"/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2"/>
      <c r="HY993" s="17"/>
      <c r="HZ993" s="17"/>
      <c r="IA993" s="17"/>
      <c r="IB993" s="17"/>
      <c r="IC993" s="17"/>
      <c r="ID993" s="17"/>
      <c r="IG993" s="17"/>
      <c r="IH993" s="7"/>
      <c r="II993" s="17"/>
      <c r="IJ993" s="17"/>
      <c r="IK993" s="17"/>
      <c r="IM993" s="17"/>
      <c r="IO993" s="3" t="s">
        <v>180</v>
      </c>
      <c r="IP993" s="3" t="s">
        <v>4</v>
      </c>
      <c r="IQ993" s="3" t="s">
        <v>4</v>
      </c>
      <c r="IR993" s="3" t="s">
        <v>4</v>
      </c>
      <c r="IS993" s="3" t="s">
        <v>4</v>
      </c>
      <c r="IT993" s="3" t="s">
        <v>4</v>
      </c>
      <c r="IU993" s="3" t="s">
        <v>4</v>
      </c>
      <c r="IV993" s="3" t="s">
        <v>4</v>
      </c>
      <c r="IW993" s="3" t="s">
        <v>4</v>
      </c>
      <c r="IX993" s="3" t="s">
        <v>4</v>
      </c>
      <c r="IY993" s="3" t="s">
        <v>4</v>
      </c>
      <c r="IZ993" s="3" t="s">
        <v>4</v>
      </c>
      <c r="JA993" s="3" t="s">
        <v>4</v>
      </c>
      <c r="JB993" s="3" t="s">
        <v>4</v>
      </c>
    </row>
    <row r="994" spans="1:262" customFormat="1" ht="15" x14ac:dyDescent="0.25">
      <c r="A994" s="41"/>
      <c r="B994" s="42"/>
      <c r="C994" s="163" t="s">
        <v>75</v>
      </c>
      <c r="D994" s="163"/>
      <c r="E994" s="163"/>
      <c r="F994" s="163"/>
      <c r="G994" s="163"/>
      <c r="H994" s="20"/>
      <c r="I994" s="21"/>
      <c r="J994" s="21"/>
      <c r="K994" s="21"/>
      <c r="L994" s="23"/>
      <c r="M994" s="21"/>
      <c r="N994" s="23"/>
      <c r="O994" s="21"/>
      <c r="P994" s="31">
        <v>41770.25</v>
      </c>
      <c r="HY994" s="17"/>
      <c r="HZ994" s="17"/>
      <c r="IA994" s="17"/>
      <c r="IB994" s="17"/>
      <c r="IC994" s="17"/>
      <c r="ID994" s="17"/>
      <c r="IG994" s="17"/>
      <c r="IH994" s="7"/>
      <c r="II994" s="17" t="s">
        <v>75</v>
      </c>
      <c r="IJ994" s="17"/>
      <c r="IK994" s="17"/>
      <c r="IM994" s="17"/>
    </row>
    <row r="995" spans="1:262" customFormat="1" ht="0.75" customHeight="1" x14ac:dyDescent="0.25">
      <c r="A995" s="43"/>
      <c r="B995" s="44"/>
      <c r="C995" s="44"/>
      <c r="D995" s="44"/>
      <c r="E995" s="44"/>
      <c r="F995" s="44"/>
      <c r="G995" s="44"/>
      <c r="H995" s="45"/>
      <c r="I995" s="46"/>
      <c r="J995" s="46"/>
      <c r="K995" s="46"/>
      <c r="L995" s="47"/>
      <c r="M995" s="46"/>
      <c r="N995" s="47"/>
      <c r="O995" s="46"/>
      <c r="P995" s="48"/>
      <c r="HY995" s="17"/>
      <c r="HZ995" s="17"/>
      <c r="IA995" s="17"/>
      <c r="IB995" s="17"/>
      <c r="IC995" s="17"/>
      <c r="ID995" s="17"/>
      <c r="IG995" s="17"/>
      <c r="IH995" s="7"/>
      <c r="II995" s="17"/>
      <c r="IJ995" s="17"/>
      <c r="IK995" s="17"/>
      <c r="IM995" s="17"/>
    </row>
    <row r="996" spans="1:262" customFormat="1" ht="33.75" x14ac:dyDescent="0.25">
      <c r="A996" s="18" t="s">
        <v>609</v>
      </c>
      <c r="B996" s="19" t="s">
        <v>260</v>
      </c>
      <c r="C996" s="164" t="s">
        <v>261</v>
      </c>
      <c r="D996" s="164"/>
      <c r="E996" s="164"/>
      <c r="F996" s="164"/>
      <c r="G996" s="164"/>
      <c r="H996" s="20" t="s">
        <v>64</v>
      </c>
      <c r="I996" s="21">
        <v>3</v>
      </c>
      <c r="J996" s="22">
        <v>1</v>
      </c>
      <c r="K996" s="22">
        <v>3</v>
      </c>
      <c r="L996" s="23"/>
      <c r="M996" s="21"/>
      <c r="N996" s="53">
        <v>16462.099999999999</v>
      </c>
      <c r="O996" s="21"/>
      <c r="P996" s="31">
        <v>49386.3</v>
      </c>
      <c r="HY996" s="17"/>
      <c r="HZ996" s="17" t="s">
        <v>261</v>
      </c>
      <c r="IA996" s="17" t="s">
        <v>4</v>
      </c>
      <c r="IB996" s="17" t="s">
        <v>4</v>
      </c>
      <c r="IC996" s="17" t="s">
        <v>4</v>
      </c>
      <c r="ID996" s="17" t="s">
        <v>4</v>
      </c>
      <c r="IG996" s="17"/>
      <c r="IH996" s="7"/>
      <c r="II996" s="17"/>
      <c r="IJ996" s="17"/>
      <c r="IK996" s="17"/>
      <c r="IM996" s="17"/>
    </row>
    <row r="997" spans="1:262" customFormat="1" ht="15" x14ac:dyDescent="0.25">
      <c r="A997" s="41"/>
      <c r="B997" s="42"/>
      <c r="C997" s="161" t="s">
        <v>180</v>
      </c>
      <c r="D997" s="161"/>
      <c r="E997" s="161"/>
      <c r="F997" s="161"/>
      <c r="G997" s="161"/>
      <c r="H997" s="161"/>
      <c r="I997" s="161"/>
      <c r="J997" s="161"/>
      <c r="K997" s="161"/>
      <c r="L997" s="161"/>
      <c r="M997" s="161"/>
      <c r="N997" s="161"/>
      <c r="O997" s="161"/>
      <c r="P997" s="162"/>
      <c r="HY997" s="17"/>
      <c r="HZ997" s="17"/>
      <c r="IA997" s="17"/>
      <c r="IB997" s="17"/>
      <c r="IC997" s="17"/>
      <c r="ID997" s="17"/>
      <c r="IG997" s="17"/>
      <c r="IH997" s="7"/>
      <c r="II997" s="17"/>
      <c r="IJ997" s="17"/>
      <c r="IK997" s="17"/>
      <c r="IM997" s="17"/>
      <c r="IO997" s="3" t="s">
        <v>180</v>
      </c>
      <c r="IP997" s="3" t="s">
        <v>4</v>
      </c>
      <c r="IQ997" s="3" t="s">
        <v>4</v>
      </c>
      <c r="IR997" s="3" t="s">
        <v>4</v>
      </c>
      <c r="IS997" s="3" t="s">
        <v>4</v>
      </c>
      <c r="IT997" s="3" t="s">
        <v>4</v>
      </c>
      <c r="IU997" s="3" t="s">
        <v>4</v>
      </c>
      <c r="IV997" s="3" t="s">
        <v>4</v>
      </c>
      <c r="IW997" s="3" t="s">
        <v>4</v>
      </c>
      <c r="IX997" s="3" t="s">
        <v>4</v>
      </c>
      <c r="IY997" s="3" t="s">
        <v>4</v>
      </c>
      <c r="IZ997" s="3" t="s">
        <v>4</v>
      </c>
      <c r="JA997" s="3" t="s">
        <v>4</v>
      </c>
      <c r="JB997" s="3" t="s">
        <v>4</v>
      </c>
    </row>
    <row r="998" spans="1:262" customFormat="1" ht="15" x14ac:dyDescent="0.25">
      <c r="A998" s="41"/>
      <c r="B998" s="42"/>
      <c r="C998" s="163" t="s">
        <v>75</v>
      </c>
      <c r="D998" s="163"/>
      <c r="E998" s="163"/>
      <c r="F998" s="163"/>
      <c r="G998" s="163"/>
      <c r="H998" s="20"/>
      <c r="I998" s="21"/>
      <c r="J998" s="21"/>
      <c r="K998" s="21"/>
      <c r="L998" s="23"/>
      <c r="M998" s="21"/>
      <c r="N998" s="23"/>
      <c r="O998" s="21"/>
      <c r="P998" s="31">
        <v>49386.3</v>
      </c>
      <c r="HY998" s="17"/>
      <c r="HZ998" s="17"/>
      <c r="IA998" s="17"/>
      <c r="IB998" s="17"/>
      <c r="IC998" s="17"/>
      <c r="ID998" s="17"/>
      <c r="IG998" s="17"/>
      <c r="IH998" s="7"/>
      <c r="II998" s="17" t="s">
        <v>75</v>
      </c>
      <c r="IJ998" s="17"/>
      <c r="IK998" s="17"/>
      <c r="IM998" s="17"/>
    </row>
    <row r="999" spans="1:262" customFormat="1" ht="0.75" customHeight="1" x14ac:dyDescent="0.25">
      <c r="A999" s="43"/>
      <c r="B999" s="44"/>
      <c r="C999" s="44"/>
      <c r="D999" s="44"/>
      <c r="E999" s="44"/>
      <c r="F999" s="44"/>
      <c r="G999" s="44"/>
      <c r="H999" s="45"/>
      <c r="I999" s="46"/>
      <c r="J999" s="46"/>
      <c r="K999" s="46"/>
      <c r="L999" s="47"/>
      <c r="M999" s="46"/>
      <c r="N999" s="47"/>
      <c r="O999" s="46"/>
      <c r="P999" s="48"/>
      <c r="HY999" s="17"/>
      <c r="HZ999" s="17"/>
      <c r="IA999" s="17"/>
      <c r="IB999" s="17"/>
      <c r="IC999" s="17"/>
      <c r="ID999" s="17"/>
      <c r="IG999" s="17"/>
      <c r="IH999" s="7"/>
      <c r="II999" s="17"/>
      <c r="IJ999" s="17"/>
      <c r="IK999" s="17"/>
      <c r="IM999" s="17"/>
    </row>
    <row r="1000" spans="1:262" customFormat="1" ht="33.75" x14ac:dyDescent="0.25">
      <c r="A1000" s="18" t="s">
        <v>610</v>
      </c>
      <c r="B1000" s="19" t="s">
        <v>265</v>
      </c>
      <c r="C1000" s="164" t="s">
        <v>266</v>
      </c>
      <c r="D1000" s="164"/>
      <c r="E1000" s="164"/>
      <c r="F1000" s="164"/>
      <c r="G1000" s="164"/>
      <c r="H1000" s="20" t="s">
        <v>64</v>
      </c>
      <c r="I1000" s="21">
        <v>1</v>
      </c>
      <c r="J1000" s="22">
        <v>1</v>
      </c>
      <c r="K1000" s="22">
        <v>1</v>
      </c>
      <c r="L1000" s="23"/>
      <c r="M1000" s="21"/>
      <c r="N1000" s="53">
        <v>1162.99</v>
      </c>
      <c r="O1000" s="21"/>
      <c r="P1000" s="31">
        <v>1162.99</v>
      </c>
      <c r="HY1000" s="17"/>
      <c r="HZ1000" s="17" t="s">
        <v>266</v>
      </c>
      <c r="IA1000" s="17" t="s">
        <v>4</v>
      </c>
      <c r="IB1000" s="17" t="s">
        <v>4</v>
      </c>
      <c r="IC1000" s="17" t="s">
        <v>4</v>
      </c>
      <c r="ID1000" s="17" t="s">
        <v>4</v>
      </c>
      <c r="IG1000" s="17"/>
      <c r="IH1000" s="7"/>
      <c r="II1000" s="17"/>
      <c r="IJ1000" s="17"/>
      <c r="IK1000" s="17"/>
      <c r="IM1000" s="17"/>
    </row>
    <row r="1001" spans="1:262" customFormat="1" ht="15" x14ac:dyDescent="0.25">
      <c r="A1001" s="41"/>
      <c r="B1001" s="42"/>
      <c r="C1001" s="161" t="s">
        <v>180</v>
      </c>
      <c r="D1001" s="161"/>
      <c r="E1001" s="161"/>
      <c r="F1001" s="161"/>
      <c r="G1001" s="161"/>
      <c r="H1001" s="161"/>
      <c r="I1001" s="161"/>
      <c r="J1001" s="161"/>
      <c r="K1001" s="161"/>
      <c r="L1001" s="161"/>
      <c r="M1001" s="161"/>
      <c r="N1001" s="161"/>
      <c r="O1001" s="161"/>
      <c r="P1001" s="162"/>
      <c r="HY1001" s="17"/>
      <c r="HZ1001" s="17"/>
      <c r="IA1001" s="17"/>
      <c r="IB1001" s="17"/>
      <c r="IC1001" s="17"/>
      <c r="ID1001" s="17"/>
      <c r="IG1001" s="17"/>
      <c r="IH1001" s="7"/>
      <c r="II1001" s="17"/>
      <c r="IJ1001" s="17"/>
      <c r="IK1001" s="17"/>
      <c r="IM1001" s="17"/>
      <c r="IO1001" s="3" t="s">
        <v>180</v>
      </c>
      <c r="IP1001" s="3" t="s">
        <v>4</v>
      </c>
      <c r="IQ1001" s="3" t="s">
        <v>4</v>
      </c>
      <c r="IR1001" s="3" t="s">
        <v>4</v>
      </c>
      <c r="IS1001" s="3" t="s">
        <v>4</v>
      </c>
      <c r="IT1001" s="3" t="s">
        <v>4</v>
      </c>
      <c r="IU1001" s="3" t="s">
        <v>4</v>
      </c>
      <c r="IV1001" s="3" t="s">
        <v>4</v>
      </c>
      <c r="IW1001" s="3" t="s">
        <v>4</v>
      </c>
      <c r="IX1001" s="3" t="s">
        <v>4</v>
      </c>
      <c r="IY1001" s="3" t="s">
        <v>4</v>
      </c>
      <c r="IZ1001" s="3" t="s">
        <v>4</v>
      </c>
      <c r="JA1001" s="3" t="s">
        <v>4</v>
      </c>
      <c r="JB1001" s="3" t="s">
        <v>4</v>
      </c>
    </row>
    <row r="1002" spans="1:262" customFormat="1" ht="15" x14ac:dyDescent="0.25">
      <c r="A1002" s="41"/>
      <c r="B1002" s="42"/>
      <c r="C1002" s="163" t="s">
        <v>75</v>
      </c>
      <c r="D1002" s="163"/>
      <c r="E1002" s="163"/>
      <c r="F1002" s="163"/>
      <c r="G1002" s="163"/>
      <c r="H1002" s="20"/>
      <c r="I1002" s="21"/>
      <c r="J1002" s="21"/>
      <c r="K1002" s="21"/>
      <c r="L1002" s="23"/>
      <c r="M1002" s="21"/>
      <c r="N1002" s="23"/>
      <c r="O1002" s="21"/>
      <c r="P1002" s="31">
        <v>1162.99</v>
      </c>
      <c r="HY1002" s="17"/>
      <c r="HZ1002" s="17"/>
      <c r="IA1002" s="17"/>
      <c r="IB1002" s="17"/>
      <c r="IC1002" s="17"/>
      <c r="ID1002" s="17"/>
      <c r="IG1002" s="17"/>
      <c r="IH1002" s="7"/>
      <c r="II1002" s="17" t="s">
        <v>75</v>
      </c>
      <c r="IJ1002" s="17"/>
      <c r="IK1002" s="17"/>
      <c r="IM1002" s="17"/>
    </row>
    <row r="1003" spans="1:262" customFormat="1" ht="0.75" customHeight="1" x14ac:dyDescent="0.25">
      <c r="A1003" s="43"/>
      <c r="B1003" s="44"/>
      <c r="C1003" s="44"/>
      <c r="D1003" s="44"/>
      <c r="E1003" s="44"/>
      <c r="F1003" s="44"/>
      <c r="G1003" s="44"/>
      <c r="H1003" s="45"/>
      <c r="I1003" s="46"/>
      <c r="J1003" s="46"/>
      <c r="K1003" s="46"/>
      <c r="L1003" s="47"/>
      <c r="M1003" s="46"/>
      <c r="N1003" s="47"/>
      <c r="O1003" s="46"/>
      <c r="P1003" s="48"/>
      <c r="HY1003" s="17"/>
      <c r="HZ1003" s="17"/>
      <c r="IA1003" s="17"/>
      <c r="IB1003" s="17"/>
      <c r="IC1003" s="17"/>
      <c r="ID1003" s="17"/>
      <c r="IG1003" s="17"/>
      <c r="IH1003" s="7"/>
      <c r="II1003" s="17"/>
      <c r="IJ1003" s="17"/>
      <c r="IK1003" s="17"/>
      <c r="IM1003" s="17"/>
    </row>
    <row r="1004" spans="1:262" customFormat="1" ht="33.75" x14ac:dyDescent="0.25">
      <c r="A1004" s="18" t="s">
        <v>611</v>
      </c>
      <c r="B1004" s="19" t="s">
        <v>271</v>
      </c>
      <c r="C1004" s="164" t="s">
        <v>272</v>
      </c>
      <c r="D1004" s="164"/>
      <c r="E1004" s="164"/>
      <c r="F1004" s="164"/>
      <c r="G1004" s="164"/>
      <c r="H1004" s="20" t="s">
        <v>64</v>
      </c>
      <c r="I1004" s="21">
        <v>3</v>
      </c>
      <c r="J1004" s="22">
        <v>1</v>
      </c>
      <c r="K1004" s="22">
        <v>3</v>
      </c>
      <c r="L1004" s="23"/>
      <c r="M1004" s="21"/>
      <c r="N1004" s="55">
        <v>890.66</v>
      </c>
      <c r="O1004" s="21"/>
      <c r="P1004" s="31">
        <v>2671.98</v>
      </c>
      <c r="HY1004" s="17"/>
      <c r="HZ1004" s="17" t="s">
        <v>272</v>
      </c>
      <c r="IA1004" s="17" t="s">
        <v>4</v>
      </c>
      <c r="IB1004" s="17" t="s">
        <v>4</v>
      </c>
      <c r="IC1004" s="17" t="s">
        <v>4</v>
      </c>
      <c r="ID1004" s="17" t="s">
        <v>4</v>
      </c>
      <c r="IG1004" s="17"/>
      <c r="IH1004" s="7"/>
      <c r="II1004" s="17"/>
      <c r="IJ1004" s="17"/>
      <c r="IK1004" s="17"/>
      <c r="IM1004" s="17"/>
    </row>
    <row r="1005" spans="1:262" customFormat="1" ht="15" x14ac:dyDescent="0.25">
      <c r="A1005" s="41"/>
      <c r="B1005" s="42"/>
      <c r="C1005" s="161" t="s">
        <v>180</v>
      </c>
      <c r="D1005" s="161"/>
      <c r="E1005" s="161"/>
      <c r="F1005" s="161"/>
      <c r="G1005" s="161"/>
      <c r="H1005" s="161"/>
      <c r="I1005" s="161"/>
      <c r="J1005" s="161"/>
      <c r="K1005" s="161"/>
      <c r="L1005" s="161"/>
      <c r="M1005" s="161"/>
      <c r="N1005" s="161"/>
      <c r="O1005" s="161"/>
      <c r="P1005" s="162"/>
      <c r="HY1005" s="17"/>
      <c r="HZ1005" s="17"/>
      <c r="IA1005" s="17"/>
      <c r="IB1005" s="17"/>
      <c r="IC1005" s="17"/>
      <c r="ID1005" s="17"/>
      <c r="IG1005" s="17"/>
      <c r="IH1005" s="7"/>
      <c r="II1005" s="17"/>
      <c r="IJ1005" s="17"/>
      <c r="IK1005" s="17"/>
      <c r="IM1005" s="17"/>
      <c r="IO1005" s="3" t="s">
        <v>180</v>
      </c>
      <c r="IP1005" s="3" t="s">
        <v>4</v>
      </c>
      <c r="IQ1005" s="3" t="s">
        <v>4</v>
      </c>
      <c r="IR1005" s="3" t="s">
        <v>4</v>
      </c>
      <c r="IS1005" s="3" t="s">
        <v>4</v>
      </c>
      <c r="IT1005" s="3" t="s">
        <v>4</v>
      </c>
      <c r="IU1005" s="3" t="s">
        <v>4</v>
      </c>
      <c r="IV1005" s="3" t="s">
        <v>4</v>
      </c>
      <c r="IW1005" s="3" t="s">
        <v>4</v>
      </c>
      <c r="IX1005" s="3" t="s">
        <v>4</v>
      </c>
      <c r="IY1005" s="3" t="s">
        <v>4</v>
      </c>
      <c r="IZ1005" s="3" t="s">
        <v>4</v>
      </c>
      <c r="JA1005" s="3" t="s">
        <v>4</v>
      </c>
      <c r="JB1005" s="3" t="s">
        <v>4</v>
      </c>
    </row>
    <row r="1006" spans="1:262" customFormat="1" ht="15" x14ac:dyDescent="0.25">
      <c r="A1006" s="41"/>
      <c r="B1006" s="42"/>
      <c r="C1006" s="163" t="s">
        <v>75</v>
      </c>
      <c r="D1006" s="163"/>
      <c r="E1006" s="163"/>
      <c r="F1006" s="163"/>
      <c r="G1006" s="163"/>
      <c r="H1006" s="20"/>
      <c r="I1006" s="21"/>
      <c r="J1006" s="21"/>
      <c r="K1006" s="21"/>
      <c r="L1006" s="23"/>
      <c r="M1006" s="21"/>
      <c r="N1006" s="23"/>
      <c r="O1006" s="21"/>
      <c r="P1006" s="31">
        <v>2671.98</v>
      </c>
      <c r="HY1006" s="17"/>
      <c r="HZ1006" s="17"/>
      <c r="IA1006" s="17"/>
      <c r="IB1006" s="17"/>
      <c r="IC1006" s="17"/>
      <c r="ID1006" s="17"/>
      <c r="IG1006" s="17"/>
      <c r="IH1006" s="7"/>
      <c r="II1006" s="17" t="s">
        <v>75</v>
      </c>
      <c r="IJ1006" s="17"/>
      <c r="IK1006" s="17"/>
      <c r="IM1006" s="17"/>
    </row>
    <row r="1007" spans="1:262" customFormat="1" ht="0.75" customHeight="1" x14ac:dyDescent="0.25">
      <c r="A1007" s="43"/>
      <c r="B1007" s="44"/>
      <c r="C1007" s="44"/>
      <c r="D1007" s="44"/>
      <c r="E1007" s="44"/>
      <c r="F1007" s="44"/>
      <c r="G1007" s="44"/>
      <c r="H1007" s="45"/>
      <c r="I1007" s="46"/>
      <c r="J1007" s="46"/>
      <c r="K1007" s="46"/>
      <c r="L1007" s="47"/>
      <c r="M1007" s="46"/>
      <c r="N1007" s="47"/>
      <c r="O1007" s="46"/>
      <c r="P1007" s="48"/>
      <c r="HY1007" s="17"/>
      <c r="HZ1007" s="17"/>
      <c r="IA1007" s="17"/>
      <c r="IB1007" s="17"/>
      <c r="IC1007" s="17"/>
      <c r="ID1007" s="17"/>
      <c r="IG1007" s="17"/>
      <c r="IH1007" s="7"/>
      <c r="II1007" s="17"/>
      <c r="IJ1007" s="17"/>
      <c r="IK1007" s="17"/>
      <c r="IM1007" s="17"/>
    </row>
    <row r="1008" spans="1:262" customFormat="1" ht="33.75" x14ac:dyDescent="0.25">
      <c r="A1008" s="18" t="s">
        <v>612</v>
      </c>
      <c r="B1008" s="19" t="s">
        <v>274</v>
      </c>
      <c r="C1008" s="164" t="s">
        <v>275</v>
      </c>
      <c r="D1008" s="164"/>
      <c r="E1008" s="164"/>
      <c r="F1008" s="164"/>
      <c r="G1008" s="164"/>
      <c r="H1008" s="20" t="s">
        <v>64</v>
      </c>
      <c r="I1008" s="21">
        <v>1</v>
      </c>
      <c r="J1008" s="22">
        <v>1</v>
      </c>
      <c r="K1008" s="22">
        <v>1</v>
      </c>
      <c r="L1008" s="23"/>
      <c r="M1008" s="21"/>
      <c r="N1008" s="53">
        <v>3350.83</v>
      </c>
      <c r="O1008" s="21"/>
      <c r="P1008" s="31">
        <v>3350.83</v>
      </c>
      <c r="HY1008" s="17"/>
      <c r="HZ1008" s="17" t="s">
        <v>275</v>
      </c>
      <c r="IA1008" s="17" t="s">
        <v>4</v>
      </c>
      <c r="IB1008" s="17" t="s">
        <v>4</v>
      </c>
      <c r="IC1008" s="17" t="s">
        <v>4</v>
      </c>
      <c r="ID1008" s="17" t="s">
        <v>4</v>
      </c>
      <c r="IG1008" s="17"/>
      <c r="IH1008" s="7"/>
      <c r="II1008" s="17"/>
      <c r="IJ1008" s="17"/>
      <c r="IK1008" s="17"/>
      <c r="IM1008" s="17"/>
    </row>
    <row r="1009" spans="1:262" customFormat="1" ht="15" x14ac:dyDescent="0.25">
      <c r="A1009" s="41"/>
      <c r="B1009" s="42"/>
      <c r="C1009" s="161" t="s">
        <v>180</v>
      </c>
      <c r="D1009" s="161"/>
      <c r="E1009" s="161"/>
      <c r="F1009" s="161"/>
      <c r="G1009" s="161"/>
      <c r="H1009" s="161"/>
      <c r="I1009" s="161"/>
      <c r="J1009" s="161"/>
      <c r="K1009" s="161"/>
      <c r="L1009" s="161"/>
      <c r="M1009" s="161"/>
      <c r="N1009" s="161"/>
      <c r="O1009" s="161"/>
      <c r="P1009" s="162"/>
      <c r="HY1009" s="17"/>
      <c r="HZ1009" s="17"/>
      <c r="IA1009" s="17"/>
      <c r="IB1009" s="17"/>
      <c r="IC1009" s="17"/>
      <c r="ID1009" s="17"/>
      <c r="IG1009" s="17"/>
      <c r="IH1009" s="7"/>
      <c r="II1009" s="17"/>
      <c r="IJ1009" s="17"/>
      <c r="IK1009" s="17"/>
      <c r="IM1009" s="17"/>
      <c r="IO1009" s="3" t="s">
        <v>180</v>
      </c>
      <c r="IP1009" s="3" t="s">
        <v>4</v>
      </c>
      <c r="IQ1009" s="3" t="s">
        <v>4</v>
      </c>
      <c r="IR1009" s="3" t="s">
        <v>4</v>
      </c>
      <c r="IS1009" s="3" t="s">
        <v>4</v>
      </c>
      <c r="IT1009" s="3" t="s">
        <v>4</v>
      </c>
      <c r="IU1009" s="3" t="s">
        <v>4</v>
      </c>
      <c r="IV1009" s="3" t="s">
        <v>4</v>
      </c>
      <c r="IW1009" s="3" t="s">
        <v>4</v>
      </c>
      <c r="IX1009" s="3" t="s">
        <v>4</v>
      </c>
      <c r="IY1009" s="3" t="s">
        <v>4</v>
      </c>
      <c r="IZ1009" s="3" t="s">
        <v>4</v>
      </c>
      <c r="JA1009" s="3" t="s">
        <v>4</v>
      </c>
      <c r="JB1009" s="3" t="s">
        <v>4</v>
      </c>
    </row>
    <row r="1010" spans="1:262" customFormat="1" ht="15" x14ac:dyDescent="0.25">
      <c r="A1010" s="41"/>
      <c r="B1010" s="42"/>
      <c r="C1010" s="163" t="s">
        <v>75</v>
      </c>
      <c r="D1010" s="163"/>
      <c r="E1010" s="163"/>
      <c r="F1010" s="163"/>
      <c r="G1010" s="163"/>
      <c r="H1010" s="20"/>
      <c r="I1010" s="21"/>
      <c r="J1010" s="21"/>
      <c r="K1010" s="21"/>
      <c r="L1010" s="23"/>
      <c r="M1010" s="21"/>
      <c r="N1010" s="23"/>
      <c r="O1010" s="21"/>
      <c r="P1010" s="31">
        <v>3350.83</v>
      </c>
      <c r="HY1010" s="17"/>
      <c r="HZ1010" s="17"/>
      <c r="IA1010" s="17"/>
      <c r="IB1010" s="17"/>
      <c r="IC1010" s="17"/>
      <c r="ID1010" s="17"/>
      <c r="IG1010" s="17"/>
      <c r="IH1010" s="7"/>
      <c r="II1010" s="17" t="s">
        <v>75</v>
      </c>
      <c r="IJ1010" s="17"/>
      <c r="IK1010" s="17"/>
      <c r="IM1010" s="17"/>
    </row>
    <row r="1011" spans="1:262" customFormat="1" ht="0.75" customHeight="1" x14ac:dyDescent="0.25">
      <c r="A1011" s="43"/>
      <c r="B1011" s="44"/>
      <c r="C1011" s="44"/>
      <c r="D1011" s="44"/>
      <c r="E1011" s="44"/>
      <c r="F1011" s="44"/>
      <c r="G1011" s="44"/>
      <c r="H1011" s="45"/>
      <c r="I1011" s="46"/>
      <c r="J1011" s="46"/>
      <c r="K1011" s="46"/>
      <c r="L1011" s="47"/>
      <c r="M1011" s="46"/>
      <c r="N1011" s="47"/>
      <c r="O1011" s="46"/>
      <c r="P1011" s="48"/>
      <c r="HY1011" s="17"/>
      <c r="HZ1011" s="17"/>
      <c r="IA1011" s="17"/>
      <c r="IB1011" s="17"/>
      <c r="IC1011" s="17"/>
      <c r="ID1011" s="17"/>
      <c r="IG1011" s="17"/>
      <c r="IH1011" s="7"/>
      <c r="II1011" s="17"/>
      <c r="IJ1011" s="17"/>
      <c r="IK1011" s="17"/>
      <c r="IM1011" s="17"/>
    </row>
    <row r="1012" spans="1:262" customFormat="1" ht="33.75" x14ac:dyDescent="0.25">
      <c r="A1012" s="18" t="s">
        <v>613</v>
      </c>
      <c r="B1012" s="19" t="s">
        <v>253</v>
      </c>
      <c r="C1012" s="164" t="s">
        <v>254</v>
      </c>
      <c r="D1012" s="164"/>
      <c r="E1012" s="164"/>
      <c r="F1012" s="164"/>
      <c r="G1012" s="164"/>
      <c r="H1012" s="20" t="s">
        <v>64</v>
      </c>
      <c r="I1012" s="21">
        <v>1</v>
      </c>
      <c r="J1012" s="22">
        <v>1</v>
      </c>
      <c r="K1012" s="22">
        <v>1</v>
      </c>
      <c r="L1012" s="23"/>
      <c r="M1012" s="21"/>
      <c r="N1012" s="53">
        <v>39007.54</v>
      </c>
      <c r="O1012" s="21"/>
      <c r="P1012" s="31">
        <v>39007.54</v>
      </c>
      <c r="HY1012" s="17"/>
      <c r="HZ1012" s="17" t="s">
        <v>254</v>
      </c>
      <c r="IA1012" s="17" t="s">
        <v>4</v>
      </c>
      <c r="IB1012" s="17" t="s">
        <v>4</v>
      </c>
      <c r="IC1012" s="17" t="s">
        <v>4</v>
      </c>
      <c r="ID1012" s="17" t="s">
        <v>4</v>
      </c>
      <c r="IG1012" s="17"/>
      <c r="IH1012" s="7"/>
      <c r="II1012" s="17"/>
      <c r="IJ1012" s="17"/>
      <c r="IK1012" s="17"/>
      <c r="IM1012" s="17"/>
    </row>
    <row r="1013" spans="1:262" customFormat="1" ht="15" x14ac:dyDescent="0.25">
      <c r="A1013" s="41"/>
      <c r="B1013" s="42"/>
      <c r="C1013" s="161" t="s">
        <v>180</v>
      </c>
      <c r="D1013" s="161"/>
      <c r="E1013" s="161"/>
      <c r="F1013" s="161"/>
      <c r="G1013" s="161"/>
      <c r="H1013" s="161"/>
      <c r="I1013" s="161"/>
      <c r="J1013" s="161"/>
      <c r="K1013" s="161"/>
      <c r="L1013" s="161"/>
      <c r="M1013" s="161"/>
      <c r="N1013" s="161"/>
      <c r="O1013" s="161"/>
      <c r="P1013" s="162"/>
      <c r="HY1013" s="17"/>
      <c r="HZ1013" s="17"/>
      <c r="IA1013" s="17"/>
      <c r="IB1013" s="17"/>
      <c r="IC1013" s="17"/>
      <c r="ID1013" s="17"/>
      <c r="IG1013" s="17"/>
      <c r="IH1013" s="7"/>
      <c r="II1013" s="17"/>
      <c r="IJ1013" s="17"/>
      <c r="IK1013" s="17"/>
      <c r="IM1013" s="17"/>
      <c r="IO1013" s="3" t="s">
        <v>180</v>
      </c>
      <c r="IP1013" s="3" t="s">
        <v>4</v>
      </c>
      <c r="IQ1013" s="3" t="s">
        <v>4</v>
      </c>
      <c r="IR1013" s="3" t="s">
        <v>4</v>
      </c>
      <c r="IS1013" s="3" t="s">
        <v>4</v>
      </c>
      <c r="IT1013" s="3" t="s">
        <v>4</v>
      </c>
      <c r="IU1013" s="3" t="s">
        <v>4</v>
      </c>
      <c r="IV1013" s="3" t="s">
        <v>4</v>
      </c>
      <c r="IW1013" s="3" t="s">
        <v>4</v>
      </c>
      <c r="IX1013" s="3" t="s">
        <v>4</v>
      </c>
      <c r="IY1013" s="3" t="s">
        <v>4</v>
      </c>
      <c r="IZ1013" s="3" t="s">
        <v>4</v>
      </c>
      <c r="JA1013" s="3" t="s">
        <v>4</v>
      </c>
      <c r="JB1013" s="3" t="s">
        <v>4</v>
      </c>
    </row>
    <row r="1014" spans="1:262" customFormat="1" ht="15" x14ac:dyDescent="0.25">
      <c r="A1014" s="41"/>
      <c r="B1014" s="42"/>
      <c r="C1014" s="163" t="s">
        <v>75</v>
      </c>
      <c r="D1014" s="163"/>
      <c r="E1014" s="163"/>
      <c r="F1014" s="163"/>
      <c r="G1014" s="163"/>
      <c r="H1014" s="20"/>
      <c r="I1014" s="21"/>
      <c r="J1014" s="21"/>
      <c r="K1014" s="21"/>
      <c r="L1014" s="23"/>
      <c r="M1014" s="21"/>
      <c r="N1014" s="23"/>
      <c r="O1014" s="21"/>
      <c r="P1014" s="31">
        <v>39007.54</v>
      </c>
      <c r="HY1014" s="17"/>
      <c r="HZ1014" s="17"/>
      <c r="IA1014" s="17"/>
      <c r="IB1014" s="17"/>
      <c r="IC1014" s="17"/>
      <c r="ID1014" s="17"/>
      <c r="IG1014" s="17"/>
      <c r="IH1014" s="7"/>
      <c r="II1014" s="17" t="s">
        <v>75</v>
      </c>
      <c r="IJ1014" s="17"/>
      <c r="IK1014" s="17"/>
      <c r="IM1014" s="17"/>
    </row>
    <row r="1015" spans="1:262" customFormat="1" ht="0.75" customHeight="1" x14ac:dyDescent="0.25">
      <c r="A1015" s="43"/>
      <c r="B1015" s="44"/>
      <c r="C1015" s="44"/>
      <c r="D1015" s="44"/>
      <c r="E1015" s="44"/>
      <c r="F1015" s="44"/>
      <c r="G1015" s="44"/>
      <c r="H1015" s="45"/>
      <c r="I1015" s="46"/>
      <c r="J1015" s="46"/>
      <c r="K1015" s="46"/>
      <c r="L1015" s="47"/>
      <c r="M1015" s="46"/>
      <c r="N1015" s="47"/>
      <c r="O1015" s="46"/>
      <c r="P1015" s="48"/>
      <c r="HY1015" s="17"/>
      <c r="HZ1015" s="17"/>
      <c r="IA1015" s="17"/>
      <c r="IB1015" s="17"/>
      <c r="IC1015" s="17"/>
      <c r="ID1015" s="17"/>
      <c r="IG1015" s="17"/>
      <c r="IH1015" s="7"/>
      <c r="II1015" s="17"/>
      <c r="IJ1015" s="17"/>
      <c r="IK1015" s="17"/>
      <c r="IM1015" s="17"/>
    </row>
    <row r="1016" spans="1:262" customFormat="1" ht="33.75" x14ac:dyDescent="0.25">
      <c r="A1016" s="18" t="s">
        <v>614</v>
      </c>
      <c r="B1016" s="19" t="s">
        <v>281</v>
      </c>
      <c r="C1016" s="164" t="s">
        <v>282</v>
      </c>
      <c r="D1016" s="164"/>
      <c r="E1016" s="164"/>
      <c r="F1016" s="164"/>
      <c r="G1016" s="164"/>
      <c r="H1016" s="20" t="s">
        <v>283</v>
      </c>
      <c r="I1016" s="21">
        <v>3</v>
      </c>
      <c r="J1016" s="22">
        <v>1</v>
      </c>
      <c r="K1016" s="22">
        <v>3</v>
      </c>
      <c r="L1016" s="23"/>
      <c r="M1016" s="21"/>
      <c r="N1016" s="55">
        <v>637.55999999999995</v>
      </c>
      <c r="O1016" s="21"/>
      <c r="P1016" s="31">
        <v>1912.68</v>
      </c>
      <c r="HY1016" s="17"/>
      <c r="HZ1016" s="17" t="s">
        <v>282</v>
      </c>
      <c r="IA1016" s="17" t="s">
        <v>4</v>
      </c>
      <c r="IB1016" s="17" t="s">
        <v>4</v>
      </c>
      <c r="IC1016" s="17" t="s">
        <v>4</v>
      </c>
      <c r="ID1016" s="17" t="s">
        <v>4</v>
      </c>
      <c r="IG1016" s="17"/>
      <c r="IH1016" s="7"/>
      <c r="II1016" s="17"/>
      <c r="IJ1016" s="17"/>
      <c r="IK1016" s="17"/>
      <c r="IM1016" s="17"/>
    </row>
    <row r="1017" spans="1:262" customFormat="1" ht="15" x14ac:dyDescent="0.25">
      <c r="A1017" s="41"/>
      <c r="B1017" s="42"/>
      <c r="C1017" s="161" t="s">
        <v>180</v>
      </c>
      <c r="D1017" s="161"/>
      <c r="E1017" s="161"/>
      <c r="F1017" s="161"/>
      <c r="G1017" s="161"/>
      <c r="H1017" s="161"/>
      <c r="I1017" s="161"/>
      <c r="J1017" s="161"/>
      <c r="K1017" s="161"/>
      <c r="L1017" s="161"/>
      <c r="M1017" s="161"/>
      <c r="N1017" s="161"/>
      <c r="O1017" s="161"/>
      <c r="P1017" s="162"/>
      <c r="HY1017" s="17"/>
      <c r="HZ1017" s="17"/>
      <c r="IA1017" s="17"/>
      <c r="IB1017" s="17"/>
      <c r="IC1017" s="17"/>
      <c r="ID1017" s="17"/>
      <c r="IG1017" s="17"/>
      <c r="IH1017" s="7"/>
      <c r="II1017" s="17"/>
      <c r="IJ1017" s="17"/>
      <c r="IK1017" s="17"/>
      <c r="IM1017" s="17"/>
      <c r="IO1017" s="3" t="s">
        <v>180</v>
      </c>
      <c r="IP1017" s="3" t="s">
        <v>4</v>
      </c>
      <c r="IQ1017" s="3" t="s">
        <v>4</v>
      </c>
      <c r="IR1017" s="3" t="s">
        <v>4</v>
      </c>
      <c r="IS1017" s="3" t="s">
        <v>4</v>
      </c>
      <c r="IT1017" s="3" t="s">
        <v>4</v>
      </c>
      <c r="IU1017" s="3" t="s">
        <v>4</v>
      </c>
      <c r="IV1017" s="3" t="s">
        <v>4</v>
      </c>
      <c r="IW1017" s="3" t="s">
        <v>4</v>
      </c>
      <c r="IX1017" s="3" t="s">
        <v>4</v>
      </c>
      <c r="IY1017" s="3" t="s">
        <v>4</v>
      </c>
      <c r="IZ1017" s="3" t="s">
        <v>4</v>
      </c>
      <c r="JA1017" s="3" t="s">
        <v>4</v>
      </c>
      <c r="JB1017" s="3" t="s">
        <v>4</v>
      </c>
    </row>
    <row r="1018" spans="1:262" customFormat="1" ht="15" x14ac:dyDescent="0.25">
      <c r="A1018" s="41"/>
      <c r="B1018" s="42"/>
      <c r="C1018" s="163" t="s">
        <v>75</v>
      </c>
      <c r="D1018" s="163"/>
      <c r="E1018" s="163"/>
      <c r="F1018" s="163"/>
      <c r="G1018" s="163"/>
      <c r="H1018" s="20"/>
      <c r="I1018" s="21"/>
      <c r="J1018" s="21"/>
      <c r="K1018" s="21"/>
      <c r="L1018" s="23"/>
      <c r="M1018" s="21"/>
      <c r="N1018" s="23"/>
      <c r="O1018" s="21"/>
      <c r="P1018" s="31">
        <v>1912.68</v>
      </c>
      <c r="HY1018" s="17"/>
      <c r="HZ1018" s="17"/>
      <c r="IA1018" s="17"/>
      <c r="IB1018" s="17"/>
      <c r="IC1018" s="17"/>
      <c r="ID1018" s="17"/>
      <c r="IG1018" s="17"/>
      <c r="IH1018" s="7"/>
      <c r="II1018" s="17" t="s">
        <v>75</v>
      </c>
      <c r="IJ1018" s="17"/>
      <c r="IK1018" s="17"/>
      <c r="IM1018" s="17"/>
    </row>
    <row r="1019" spans="1:262" customFormat="1" ht="0.75" customHeight="1" x14ac:dyDescent="0.25">
      <c r="A1019" s="43"/>
      <c r="B1019" s="44"/>
      <c r="C1019" s="44"/>
      <c r="D1019" s="44"/>
      <c r="E1019" s="44"/>
      <c r="F1019" s="44"/>
      <c r="G1019" s="44"/>
      <c r="H1019" s="45"/>
      <c r="I1019" s="46"/>
      <c r="J1019" s="46"/>
      <c r="K1019" s="46"/>
      <c r="L1019" s="47"/>
      <c r="M1019" s="46"/>
      <c r="N1019" s="47"/>
      <c r="O1019" s="46"/>
      <c r="P1019" s="48"/>
      <c r="HY1019" s="17"/>
      <c r="HZ1019" s="17"/>
      <c r="IA1019" s="17"/>
      <c r="IB1019" s="17"/>
      <c r="IC1019" s="17"/>
      <c r="ID1019" s="17"/>
      <c r="IG1019" s="17"/>
      <c r="IH1019" s="7"/>
      <c r="II1019" s="17"/>
      <c r="IJ1019" s="17"/>
      <c r="IK1019" s="17"/>
      <c r="IM1019" s="17"/>
    </row>
    <row r="1020" spans="1:262" customFormat="1" ht="1.5" customHeight="1" x14ac:dyDescent="0.25">
      <c r="A1020" s="43"/>
      <c r="B1020" s="56"/>
      <c r="C1020" s="56"/>
      <c r="D1020" s="56"/>
      <c r="E1020" s="56"/>
      <c r="F1020" s="46"/>
      <c r="G1020" s="46"/>
      <c r="H1020" s="46"/>
      <c r="I1020" s="46"/>
      <c r="J1020" s="47"/>
      <c r="K1020" s="46"/>
      <c r="L1020" s="47"/>
      <c r="M1020" s="57"/>
      <c r="N1020" s="47"/>
      <c r="O1020" s="58"/>
      <c r="P1020" s="59"/>
      <c r="Q1020" s="60"/>
      <c r="R1020" s="61"/>
      <c r="HY1020" s="17"/>
      <c r="HZ1020" s="17"/>
      <c r="IA1020" s="17"/>
      <c r="IB1020" s="17"/>
      <c r="IC1020" s="17"/>
      <c r="ID1020" s="17"/>
      <c r="IG1020" s="17"/>
      <c r="IH1020" s="7"/>
      <c r="II1020" s="17"/>
      <c r="IJ1020" s="17"/>
      <c r="IK1020" s="17"/>
      <c r="IM1020" s="17"/>
    </row>
    <row r="1021" spans="1:262" customFormat="1" ht="15" x14ac:dyDescent="0.25">
      <c r="A1021" s="29"/>
      <c r="B1021" s="62"/>
      <c r="C1021" s="160" t="s">
        <v>615</v>
      </c>
      <c r="D1021" s="160"/>
      <c r="E1021" s="160"/>
      <c r="F1021" s="160"/>
      <c r="G1021" s="160"/>
      <c r="H1021" s="160"/>
      <c r="I1021" s="160"/>
      <c r="J1021" s="160"/>
      <c r="K1021" s="160"/>
      <c r="L1021" s="160"/>
      <c r="M1021" s="160"/>
      <c r="N1021" s="160"/>
      <c r="O1021" s="160"/>
      <c r="P1021" s="64"/>
      <c r="Q1021" s="60"/>
      <c r="R1021" s="61"/>
      <c r="HY1021" s="17"/>
      <c r="HZ1021" s="17"/>
      <c r="IA1021" s="17"/>
      <c r="IB1021" s="17"/>
      <c r="IC1021" s="17"/>
      <c r="ID1021" s="17"/>
      <c r="IG1021" s="17"/>
      <c r="IH1021" s="7"/>
      <c r="II1021" s="17"/>
      <c r="IJ1021" s="17"/>
      <c r="IK1021" s="17" t="s">
        <v>615</v>
      </c>
      <c r="IM1021" s="17"/>
    </row>
    <row r="1022" spans="1:262" customFormat="1" ht="15" x14ac:dyDescent="0.25">
      <c r="A1022" s="29"/>
      <c r="B1022" s="28"/>
      <c r="C1022" s="157" t="s">
        <v>348</v>
      </c>
      <c r="D1022" s="157"/>
      <c r="E1022" s="157"/>
      <c r="F1022" s="157"/>
      <c r="G1022" s="157"/>
      <c r="H1022" s="157"/>
      <c r="I1022" s="157"/>
      <c r="J1022" s="157"/>
      <c r="K1022" s="157"/>
      <c r="L1022" s="157"/>
      <c r="M1022" s="157"/>
      <c r="N1022" s="157"/>
      <c r="O1022" s="157"/>
      <c r="P1022" s="65">
        <v>155664.15</v>
      </c>
      <c r="Q1022" s="60"/>
      <c r="R1022" s="61"/>
      <c r="HY1022" s="17"/>
      <c r="HZ1022" s="17"/>
      <c r="IA1022" s="17"/>
      <c r="IB1022" s="17"/>
      <c r="IC1022" s="17"/>
      <c r="ID1022" s="17"/>
      <c r="IG1022" s="17"/>
      <c r="IH1022" s="7"/>
      <c r="II1022" s="17"/>
      <c r="IJ1022" s="17"/>
      <c r="IK1022" s="17"/>
      <c r="IL1022" s="3" t="s">
        <v>348</v>
      </c>
      <c r="IM1022" s="17"/>
    </row>
    <row r="1023" spans="1:262" customFormat="1" ht="15" x14ac:dyDescent="0.25">
      <c r="A1023" s="29"/>
      <c r="B1023" s="28"/>
      <c r="C1023" s="157" t="s">
        <v>349</v>
      </c>
      <c r="D1023" s="157"/>
      <c r="E1023" s="157"/>
      <c r="F1023" s="157"/>
      <c r="G1023" s="157"/>
      <c r="H1023" s="157"/>
      <c r="I1023" s="157"/>
      <c r="J1023" s="157"/>
      <c r="K1023" s="157"/>
      <c r="L1023" s="157"/>
      <c r="M1023" s="157"/>
      <c r="N1023" s="157"/>
      <c r="O1023" s="157"/>
      <c r="P1023" s="65">
        <v>155664.15</v>
      </c>
      <c r="Q1023" s="60"/>
      <c r="R1023" s="61"/>
      <c r="HY1023" s="17"/>
      <c r="HZ1023" s="17"/>
      <c r="IA1023" s="17"/>
      <c r="IB1023" s="17"/>
      <c r="IC1023" s="17"/>
      <c r="ID1023" s="17"/>
      <c r="IG1023" s="17"/>
      <c r="IH1023" s="7"/>
      <c r="II1023" s="17"/>
      <c r="IJ1023" s="17"/>
      <c r="IK1023" s="17"/>
      <c r="IL1023" s="3" t="s">
        <v>349</v>
      </c>
      <c r="IM1023" s="17"/>
    </row>
    <row r="1024" spans="1:262" customFormat="1" ht="15" x14ac:dyDescent="0.25">
      <c r="A1024" s="29"/>
      <c r="B1024" s="62"/>
      <c r="C1024" s="160" t="s">
        <v>616</v>
      </c>
      <c r="D1024" s="160"/>
      <c r="E1024" s="160"/>
      <c r="F1024" s="160"/>
      <c r="G1024" s="160"/>
      <c r="H1024" s="160"/>
      <c r="I1024" s="160"/>
      <c r="J1024" s="160"/>
      <c r="K1024" s="160"/>
      <c r="L1024" s="160"/>
      <c r="M1024" s="160"/>
      <c r="N1024" s="160"/>
      <c r="O1024" s="160"/>
      <c r="P1024" s="68">
        <v>155664.15</v>
      </c>
      <c r="Q1024" s="60"/>
      <c r="R1024" s="61"/>
      <c r="HY1024" s="17"/>
      <c r="HZ1024" s="17"/>
      <c r="IA1024" s="17"/>
      <c r="IB1024" s="17"/>
      <c r="IC1024" s="17"/>
      <c r="ID1024" s="17"/>
      <c r="IG1024" s="17"/>
      <c r="IH1024" s="7"/>
      <c r="II1024" s="17"/>
      <c r="IJ1024" s="17"/>
      <c r="IK1024" s="17"/>
      <c r="IM1024" s="17" t="s">
        <v>616</v>
      </c>
    </row>
    <row r="1025" spans="1:247" customFormat="1" ht="15" x14ac:dyDescent="0.25">
      <c r="A1025" s="29"/>
      <c r="B1025" s="28"/>
      <c r="C1025" s="157" t="s">
        <v>167</v>
      </c>
      <c r="D1025" s="157"/>
      <c r="E1025" s="157"/>
      <c r="F1025" s="157"/>
      <c r="G1025" s="157"/>
      <c r="H1025" s="157"/>
      <c r="I1025" s="157"/>
      <c r="J1025" s="157"/>
      <c r="K1025" s="157"/>
      <c r="L1025" s="157"/>
      <c r="M1025" s="157"/>
      <c r="N1025" s="157"/>
      <c r="O1025" s="157"/>
      <c r="P1025" s="66"/>
      <c r="Q1025" s="60"/>
      <c r="R1025" s="61"/>
      <c r="HY1025" s="17"/>
      <c r="HZ1025" s="17"/>
      <c r="IA1025" s="17"/>
      <c r="IB1025" s="17"/>
      <c r="IC1025" s="17"/>
      <c r="ID1025" s="17"/>
      <c r="IG1025" s="17"/>
      <c r="IH1025" s="7"/>
      <c r="II1025" s="17"/>
      <c r="IJ1025" s="17"/>
      <c r="IK1025" s="17"/>
      <c r="IL1025" s="3" t="s">
        <v>167</v>
      </c>
      <c r="IM1025" s="17"/>
    </row>
    <row r="1026" spans="1:247" customFormat="1" ht="15" x14ac:dyDescent="0.25">
      <c r="A1026" s="29"/>
      <c r="B1026" s="28"/>
      <c r="C1026" s="157" t="s">
        <v>351</v>
      </c>
      <c r="D1026" s="157"/>
      <c r="E1026" s="157"/>
      <c r="F1026" s="157"/>
      <c r="G1026" s="157"/>
      <c r="H1026" s="157"/>
      <c r="I1026" s="157"/>
      <c r="J1026" s="157"/>
      <c r="K1026" s="157"/>
      <c r="L1026" s="157"/>
      <c r="M1026" s="157"/>
      <c r="N1026" s="157"/>
      <c r="O1026" s="157"/>
      <c r="P1026" s="65">
        <v>155664.15</v>
      </c>
      <c r="Q1026" s="60"/>
      <c r="R1026" s="61"/>
      <c r="HY1026" s="17"/>
      <c r="HZ1026" s="17"/>
      <c r="IA1026" s="17"/>
      <c r="IB1026" s="17"/>
      <c r="IC1026" s="17"/>
      <c r="ID1026" s="17"/>
      <c r="IG1026" s="17"/>
      <c r="IH1026" s="7"/>
      <c r="II1026" s="17"/>
      <c r="IJ1026" s="17"/>
      <c r="IK1026" s="17"/>
      <c r="IL1026" s="3" t="s">
        <v>351</v>
      </c>
      <c r="IM1026" s="17"/>
    </row>
    <row r="1027" spans="1:247" customFormat="1" ht="15" x14ac:dyDescent="0.25">
      <c r="A1027" s="166" t="s">
        <v>617</v>
      </c>
      <c r="B1027" s="167"/>
      <c r="C1027" s="167"/>
      <c r="D1027" s="167"/>
      <c r="E1027" s="167"/>
      <c r="F1027" s="167"/>
      <c r="G1027" s="167"/>
      <c r="H1027" s="167"/>
      <c r="I1027" s="167"/>
      <c r="J1027" s="167"/>
      <c r="K1027" s="167"/>
      <c r="L1027" s="167"/>
      <c r="M1027" s="167"/>
      <c r="N1027" s="167"/>
      <c r="O1027" s="167"/>
      <c r="P1027" s="168"/>
      <c r="HY1027" s="17" t="s">
        <v>617</v>
      </c>
      <c r="HZ1027" s="17"/>
      <c r="IA1027" s="17"/>
      <c r="IB1027" s="17"/>
      <c r="IC1027" s="17"/>
      <c r="ID1027" s="17"/>
      <c r="IG1027" s="17"/>
      <c r="IH1027" s="7"/>
      <c r="II1027" s="17"/>
      <c r="IJ1027" s="17"/>
      <c r="IK1027" s="17"/>
      <c r="IM1027" s="17"/>
    </row>
    <row r="1028" spans="1:247" customFormat="1" ht="15" x14ac:dyDescent="0.25">
      <c r="A1028" s="166" t="s">
        <v>618</v>
      </c>
      <c r="B1028" s="167"/>
      <c r="C1028" s="167"/>
      <c r="D1028" s="167"/>
      <c r="E1028" s="167"/>
      <c r="F1028" s="167"/>
      <c r="G1028" s="167"/>
      <c r="H1028" s="167"/>
      <c r="I1028" s="167"/>
      <c r="J1028" s="167"/>
      <c r="K1028" s="167"/>
      <c r="L1028" s="167"/>
      <c r="M1028" s="167"/>
      <c r="N1028" s="167"/>
      <c r="O1028" s="167"/>
      <c r="P1028" s="168"/>
      <c r="HY1028" s="17"/>
      <c r="HZ1028" s="17"/>
      <c r="IA1028" s="17"/>
      <c r="IB1028" s="17"/>
      <c r="IC1028" s="17"/>
      <c r="ID1028" s="17"/>
      <c r="IG1028" s="17"/>
      <c r="IH1028" s="7"/>
      <c r="II1028" s="17"/>
      <c r="IJ1028" s="17" t="s">
        <v>618</v>
      </c>
      <c r="IK1028" s="17"/>
      <c r="IM1028" s="17"/>
    </row>
    <row r="1029" spans="1:247" customFormat="1" ht="34.5" x14ac:dyDescent="0.25">
      <c r="A1029" s="18" t="s">
        <v>619</v>
      </c>
      <c r="B1029" s="19" t="s">
        <v>620</v>
      </c>
      <c r="C1029" s="164" t="s">
        <v>621</v>
      </c>
      <c r="D1029" s="164"/>
      <c r="E1029" s="164"/>
      <c r="F1029" s="164"/>
      <c r="G1029" s="164"/>
      <c r="H1029" s="20" t="s">
        <v>622</v>
      </c>
      <c r="I1029" s="21">
        <v>0.06</v>
      </c>
      <c r="J1029" s="22">
        <v>1</v>
      </c>
      <c r="K1029" s="50">
        <v>0.06</v>
      </c>
      <c r="L1029" s="23"/>
      <c r="M1029" s="21"/>
      <c r="N1029" s="24"/>
      <c r="O1029" s="21"/>
      <c r="P1029" s="25"/>
      <c r="HY1029" s="17"/>
      <c r="HZ1029" s="17" t="s">
        <v>621</v>
      </c>
      <c r="IA1029" s="17" t="s">
        <v>4</v>
      </c>
      <c r="IB1029" s="17" t="s">
        <v>4</v>
      </c>
      <c r="IC1029" s="17" t="s">
        <v>4</v>
      </c>
      <c r="ID1029" s="17" t="s">
        <v>4</v>
      </c>
      <c r="IG1029" s="17"/>
      <c r="IH1029" s="7"/>
      <c r="II1029" s="17"/>
      <c r="IJ1029" s="17"/>
      <c r="IK1029" s="17"/>
      <c r="IM1029" s="17"/>
    </row>
    <row r="1030" spans="1:247" customFormat="1" ht="15" x14ac:dyDescent="0.25">
      <c r="A1030" s="26"/>
      <c r="B1030" s="6"/>
      <c r="C1030" s="161" t="s">
        <v>623</v>
      </c>
      <c r="D1030" s="161"/>
      <c r="E1030" s="161"/>
      <c r="F1030" s="161"/>
      <c r="G1030" s="161"/>
      <c r="H1030" s="161"/>
      <c r="I1030" s="161"/>
      <c r="J1030" s="161"/>
      <c r="K1030" s="161"/>
      <c r="L1030" s="161"/>
      <c r="M1030" s="161"/>
      <c r="N1030" s="161"/>
      <c r="O1030" s="161"/>
      <c r="P1030" s="162"/>
      <c r="HY1030" s="17"/>
      <c r="HZ1030" s="17"/>
      <c r="IA1030" s="17"/>
      <c r="IB1030" s="17"/>
      <c r="IC1030" s="17"/>
      <c r="ID1030" s="17"/>
      <c r="IE1030" s="3" t="s">
        <v>623</v>
      </c>
      <c r="IG1030" s="17"/>
      <c r="IH1030" s="7"/>
      <c r="II1030" s="17"/>
      <c r="IJ1030" s="17"/>
      <c r="IK1030" s="17"/>
      <c r="IM1030" s="17"/>
    </row>
    <row r="1031" spans="1:247" customFormat="1" ht="15" x14ac:dyDescent="0.25">
      <c r="A1031" s="29"/>
      <c r="B1031" s="28"/>
      <c r="C1031" s="163" t="s">
        <v>68</v>
      </c>
      <c r="D1031" s="163"/>
      <c r="E1031" s="163"/>
      <c r="F1031" s="163"/>
      <c r="G1031" s="163"/>
      <c r="H1031" s="20"/>
      <c r="I1031" s="21"/>
      <c r="J1031" s="21"/>
      <c r="K1031" s="21"/>
      <c r="L1031" s="23"/>
      <c r="M1031" s="21"/>
      <c r="N1031" s="30"/>
      <c r="O1031" s="21"/>
      <c r="P1031" s="31">
        <v>131.53</v>
      </c>
      <c r="Q1031" s="32"/>
      <c r="R1031" s="32"/>
      <c r="HY1031" s="17"/>
      <c r="HZ1031" s="17"/>
      <c r="IA1031" s="17"/>
      <c r="IB1031" s="17"/>
      <c r="IC1031" s="17"/>
      <c r="ID1031" s="17"/>
      <c r="IG1031" s="17" t="s">
        <v>68</v>
      </c>
      <c r="IH1031" s="7"/>
      <c r="II1031" s="17"/>
      <c r="IJ1031" s="17"/>
      <c r="IK1031" s="17"/>
      <c r="IM1031" s="17"/>
    </row>
    <row r="1032" spans="1:247" customFormat="1" ht="15" x14ac:dyDescent="0.25">
      <c r="A1032" s="33"/>
      <c r="B1032" s="34"/>
      <c r="C1032" s="165" t="s">
        <v>69</v>
      </c>
      <c r="D1032" s="165"/>
      <c r="E1032" s="165"/>
      <c r="F1032" s="165"/>
      <c r="G1032" s="165"/>
      <c r="H1032" s="35"/>
      <c r="I1032" s="36"/>
      <c r="J1032" s="36"/>
      <c r="K1032" s="36"/>
      <c r="L1032" s="37"/>
      <c r="M1032" s="36"/>
      <c r="N1032" s="37"/>
      <c r="O1032" s="36"/>
      <c r="P1032" s="40">
        <v>131.19</v>
      </c>
      <c r="HY1032" s="17"/>
      <c r="HZ1032" s="17"/>
      <c r="IA1032" s="17"/>
      <c r="IB1032" s="17"/>
      <c r="IC1032" s="17"/>
      <c r="ID1032" s="17"/>
      <c r="IG1032" s="17"/>
      <c r="IH1032" s="7" t="s">
        <v>69</v>
      </c>
      <c r="II1032" s="17"/>
      <c r="IJ1032" s="17"/>
      <c r="IK1032" s="17"/>
      <c r="IM1032" s="17"/>
    </row>
    <row r="1033" spans="1:247" customFormat="1" ht="15" x14ac:dyDescent="0.25">
      <c r="A1033" s="33"/>
      <c r="B1033" s="34" t="s">
        <v>624</v>
      </c>
      <c r="C1033" s="165" t="s">
        <v>625</v>
      </c>
      <c r="D1033" s="165"/>
      <c r="E1033" s="165"/>
      <c r="F1033" s="165"/>
      <c r="G1033" s="165"/>
      <c r="H1033" s="35" t="s">
        <v>72</v>
      </c>
      <c r="I1033" s="39">
        <v>92</v>
      </c>
      <c r="J1033" s="36"/>
      <c r="K1033" s="39">
        <v>92</v>
      </c>
      <c r="L1033" s="37"/>
      <c r="M1033" s="36"/>
      <c r="N1033" s="37"/>
      <c r="O1033" s="36"/>
      <c r="P1033" s="40">
        <v>120.69</v>
      </c>
      <c r="HY1033" s="17"/>
      <c r="HZ1033" s="17"/>
      <c r="IA1033" s="17"/>
      <c r="IB1033" s="17"/>
      <c r="IC1033" s="17"/>
      <c r="ID1033" s="17"/>
      <c r="IG1033" s="17"/>
      <c r="IH1033" s="7" t="s">
        <v>625</v>
      </c>
      <c r="II1033" s="17"/>
      <c r="IJ1033" s="17"/>
      <c r="IK1033" s="17"/>
      <c r="IM1033" s="17"/>
    </row>
    <row r="1034" spans="1:247" customFormat="1" ht="15" x14ac:dyDescent="0.25">
      <c r="A1034" s="33"/>
      <c r="B1034" s="34" t="s">
        <v>626</v>
      </c>
      <c r="C1034" s="165" t="s">
        <v>627</v>
      </c>
      <c r="D1034" s="165"/>
      <c r="E1034" s="165"/>
      <c r="F1034" s="165"/>
      <c r="G1034" s="165"/>
      <c r="H1034" s="35" t="s">
        <v>72</v>
      </c>
      <c r="I1034" s="39">
        <v>44</v>
      </c>
      <c r="J1034" s="36"/>
      <c r="K1034" s="39">
        <v>44</v>
      </c>
      <c r="L1034" s="37"/>
      <c r="M1034" s="36"/>
      <c r="N1034" s="37"/>
      <c r="O1034" s="36"/>
      <c r="P1034" s="40">
        <v>57.72</v>
      </c>
      <c r="HY1034" s="17"/>
      <c r="HZ1034" s="17"/>
      <c r="IA1034" s="17"/>
      <c r="IB1034" s="17"/>
      <c r="IC1034" s="17"/>
      <c r="ID1034" s="17"/>
      <c r="IG1034" s="17"/>
      <c r="IH1034" s="7" t="s">
        <v>627</v>
      </c>
      <c r="II1034" s="17"/>
      <c r="IJ1034" s="17"/>
      <c r="IK1034" s="17"/>
      <c r="IM1034" s="17"/>
    </row>
    <row r="1035" spans="1:247" customFormat="1" ht="15" x14ac:dyDescent="0.25">
      <c r="A1035" s="41"/>
      <c r="B1035" s="42"/>
      <c r="C1035" s="163" t="s">
        <v>75</v>
      </c>
      <c r="D1035" s="163"/>
      <c r="E1035" s="163"/>
      <c r="F1035" s="163"/>
      <c r="G1035" s="163"/>
      <c r="H1035" s="20"/>
      <c r="I1035" s="21"/>
      <c r="J1035" s="21"/>
      <c r="K1035" s="21"/>
      <c r="L1035" s="23"/>
      <c r="M1035" s="21"/>
      <c r="N1035" s="30">
        <v>5165.67</v>
      </c>
      <c r="O1035" s="21"/>
      <c r="P1035" s="54">
        <v>309.94</v>
      </c>
      <c r="HY1035" s="17"/>
      <c r="HZ1035" s="17"/>
      <c r="IA1035" s="17"/>
      <c r="IB1035" s="17"/>
      <c r="IC1035" s="17"/>
      <c r="ID1035" s="17"/>
      <c r="IG1035" s="17"/>
      <c r="IH1035" s="7"/>
      <c r="II1035" s="17" t="s">
        <v>75</v>
      </c>
      <c r="IJ1035" s="17"/>
      <c r="IK1035" s="17"/>
      <c r="IM1035" s="17"/>
    </row>
    <row r="1036" spans="1:247" customFormat="1" ht="0.75" customHeight="1" x14ac:dyDescent="0.25">
      <c r="A1036" s="43"/>
      <c r="B1036" s="44"/>
      <c r="C1036" s="44"/>
      <c r="D1036" s="44"/>
      <c r="E1036" s="44"/>
      <c r="F1036" s="44"/>
      <c r="G1036" s="44"/>
      <c r="H1036" s="45"/>
      <c r="I1036" s="46"/>
      <c r="J1036" s="46"/>
      <c r="K1036" s="46"/>
      <c r="L1036" s="47"/>
      <c r="M1036" s="46"/>
      <c r="N1036" s="47"/>
      <c r="O1036" s="46"/>
      <c r="P1036" s="48"/>
      <c r="HY1036" s="17"/>
      <c r="HZ1036" s="17"/>
      <c r="IA1036" s="17"/>
      <c r="IB1036" s="17"/>
      <c r="IC1036" s="17"/>
      <c r="ID1036" s="17"/>
      <c r="IG1036" s="17"/>
      <c r="IH1036" s="7"/>
      <c r="II1036" s="17"/>
      <c r="IJ1036" s="17"/>
      <c r="IK1036" s="17"/>
      <c r="IM1036" s="17"/>
    </row>
    <row r="1037" spans="1:247" customFormat="1" ht="23.25" x14ac:dyDescent="0.25">
      <c r="A1037" s="18" t="s">
        <v>628</v>
      </c>
      <c r="B1037" s="19" t="s">
        <v>629</v>
      </c>
      <c r="C1037" s="164" t="s">
        <v>630</v>
      </c>
      <c r="D1037" s="164"/>
      <c r="E1037" s="164"/>
      <c r="F1037" s="164"/>
      <c r="G1037" s="164"/>
      <c r="H1037" s="20" t="s">
        <v>622</v>
      </c>
      <c r="I1037" s="21">
        <v>0.06</v>
      </c>
      <c r="J1037" s="22">
        <v>1</v>
      </c>
      <c r="K1037" s="50">
        <v>0.06</v>
      </c>
      <c r="L1037" s="23"/>
      <c r="M1037" s="21"/>
      <c r="N1037" s="24"/>
      <c r="O1037" s="21"/>
      <c r="P1037" s="25"/>
      <c r="HY1037" s="17"/>
      <c r="HZ1037" s="17" t="s">
        <v>630</v>
      </c>
      <c r="IA1037" s="17" t="s">
        <v>4</v>
      </c>
      <c r="IB1037" s="17" t="s">
        <v>4</v>
      </c>
      <c r="IC1037" s="17" t="s">
        <v>4</v>
      </c>
      <c r="ID1037" s="17" t="s">
        <v>4</v>
      </c>
      <c r="IG1037" s="17"/>
      <c r="IH1037" s="7"/>
      <c r="II1037" s="17"/>
      <c r="IJ1037" s="17"/>
      <c r="IK1037" s="17"/>
      <c r="IM1037" s="17"/>
    </row>
    <row r="1038" spans="1:247" customFormat="1" ht="15" x14ac:dyDescent="0.25">
      <c r="A1038" s="26"/>
      <c r="B1038" s="6"/>
      <c r="C1038" s="161" t="s">
        <v>623</v>
      </c>
      <c r="D1038" s="161"/>
      <c r="E1038" s="161"/>
      <c r="F1038" s="161"/>
      <c r="G1038" s="161"/>
      <c r="H1038" s="161"/>
      <c r="I1038" s="161"/>
      <c r="J1038" s="161"/>
      <c r="K1038" s="161"/>
      <c r="L1038" s="161"/>
      <c r="M1038" s="161"/>
      <c r="N1038" s="161"/>
      <c r="O1038" s="161"/>
      <c r="P1038" s="162"/>
      <c r="HY1038" s="17"/>
      <c r="HZ1038" s="17"/>
      <c r="IA1038" s="17"/>
      <c r="IB1038" s="17"/>
      <c r="IC1038" s="17"/>
      <c r="ID1038" s="17"/>
      <c r="IE1038" s="3" t="s">
        <v>623</v>
      </c>
      <c r="IG1038" s="17"/>
      <c r="IH1038" s="7"/>
      <c r="II1038" s="17"/>
      <c r="IJ1038" s="17"/>
      <c r="IK1038" s="17"/>
      <c r="IM1038" s="17"/>
    </row>
    <row r="1039" spans="1:247" customFormat="1" ht="15" x14ac:dyDescent="0.25">
      <c r="A1039" s="29"/>
      <c r="B1039" s="28"/>
      <c r="C1039" s="163" t="s">
        <v>68</v>
      </c>
      <c r="D1039" s="163"/>
      <c r="E1039" s="163"/>
      <c r="F1039" s="163"/>
      <c r="G1039" s="163"/>
      <c r="H1039" s="20"/>
      <c r="I1039" s="21"/>
      <c r="J1039" s="21"/>
      <c r="K1039" s="21"/>
      <c r="L1039" s="23"/>
      <c r="M1039" s="21"/>
      <c r="N1039" s="30"/>
      <c r="O1039" s="21"/>
      <c r="P1039" s="31">
        <v>154.84</v>
      </c>
      <c r="Q1039" s="32"/>
      <c r="R1039" s="32"/>
      <c r="HY1039" s="17"/>
      <c r="HZ1039" s="17"/>
      <c r="IA1039" s="17"/>
      <c r="IB1039" s="17"/>
      <c r="IC1039" s="17"/>
      <c r="ID1039" s="17"/>
      <c r="IG1039" s="17" t="s">
        <v>68</v>
      </c>
      <c r="IH1039" s="7"/>
      <c r="II1039" s="17"/>
      <c r="IJ1039" s="17"/>
      <c r="IK1039" s="17"/>
      <c r="IM1039" s="17"/>
    </row>
    <row r="1040" spans="1:247" customFormat="1" ht="15" x14ac:dyDescent="0.25">
      <c r="A1040" s="33"/>
      <c r="B1040" s="34"/>
      <c r="C1040" s="165" t="s">
        <v>69</v>
      </c>
      <c r="D1040" s="165"/>
      <c r="E1040" s="165"/>
      <c r="F1040" s="165"/>
      <c r="G1040" s="165"/>
      <c r="H1040" s="35"/>
      <c r="I1040" s="36"/>
      <c r="J1040" s="36"/>
      <c r="K1040" s="36"/>
      <c r="L1040" s="37"/>
      <c r="M1040" s="36"/>
      <c r="N1040" s="37"/>
      <c r="O1040" s="36"/>
      <c r="P1040" s="40">
        <v>154.44</v>
      </c>
      <c r="HY1040" s="17"/>
      <c r="HZ1040" s="17"/>
      <c r="IA1040" s="17"/>
      <c r="IB1040" s="17"/>
      <c r="IC1040" s="17"/>
      <c r="ID1040" s="17"/>
      <c r="IG1040" s="17"/>
      <c r="IH1040" s="7" t="s">
        <v>69</v>
      </c>
      <c r="II1040" s="17"/>
      <c r="IJ1040" s="17"/>
      <c r="IK1040" s="17"/>
      <c r="IM1040" s="17"/>
    </row>
    <row r="1041" spans="1:247" customFormat="1" ht="15" x14ac:dyDescent="0.25">
      <c r="A1041" s="33"/>
      <c r="B1041" s="34" t="s">
        <v>624</v>
      </c>
      <c r="C1041" s="165" t="s">
        <v>625</v>
      </c>
      <c r="D1041" s="165"/>
      <c r="E1041" s="165"/>
      <c r="F1041" s="165"/>
      <c r="G1041" s="165"/>
      <c r="H1041" s="35" t="s">
        <v>72</v>
      </c>
      <c r="I1041" s="39">
        <v>92</v>
      </c>
      <c r="J1041" s="36"/>
      <c r="K1041" s="39">
        <v>92</v>
      </c>
      <c r="L1041" s="37"/>
      <c r="M1041" s="36"/>
      <c r="N1041" s="37"/>
      <c r="O1041" s="36"/>
      <c r="P1041" s="40">
        <v>142.08000000000001</v>
      </c>
      <c r="HY1041" s="17"/>
      <c r="HZ1041" s="17"/>
      <c r="IA1041" s="17"/>
      <c r="IB1041" s="17"/>
      <c r="IC1041" s="17"/>
      <c r="ID1041" s="17"/>
      <c r="IG1041" s="17"/>
      <c r="IH1041" s="7" t="s">
        <v>625</v>
      </c>
      <c r="II1041" s="17"/>
      <c r="IJ1041" s="17"/>
      <c r="IK1041" s="17"/>
      <c r="IM1041" s="17"/>
    </row>
    <row r="1042" spans="1:247" customFormat="1" ht="15" x14ac:dyDescent="0.25">
      <c r="A1042" s="33"/>
      <c r="B1042" s="34" t="s">
        <v>626</v>
      </c>
      <c r="C1042" s="165" t="s">
        <v>627</v>
      </c>
      <c r="D1042" s="165"/>
      <c r="E1042" s="165"/>
      <c r="F1042" s="165"/>
      <c r="G1042" s="165"/>
      <c r="H1042" s="35" t="s">
        <v>72</v>
      </c>
      <c r="I1042" s="39">
        <v>44</v>
      </c>
      <c r="J1042" s="36"/>
      <c r="K1042" s="39">
        <v>44</v>
      </c>
      <c r="L1042" s="37"/>
      <c r="M1042" s="36"/>
      <c r="N1042" s="37"/>
      <c r="O1042" s="36"/>
      <c r="P1042" s="40">
        <v>67.95</v>
      </c>
      <c r="HY1042" s="17"/>
      <c r="HZ1042" s="17"/>
      <c r="IA1042" s="17"/>
      <c r="IB1042" s="17"/>
      <c r="IC1042" s="17"/>
      <c r="ID1042" s="17"/>
      <c r="IG1042" s="17"/>
      <c r="IH1042" s="7" t="s">
        <v>627</v>
      </c>
      <c r="II1042" s="17"/>
      <c r="IJ1042" s="17"/>
      <c r="IK1042" s="17"/>
      <c r="IM1042" s="17"/>
    </row>
    <row r="1043" spans="1:247" customFormat="1" ht="15" x14ac:dyDescent="0.25">
      <c r="A1043" s="41"/>
      <c r="B1043" s="42"/>
      <c r="C1043" s="163" t="s">
        <v>75</v>
      </c>
      <c r="D1043" s="163"/>
      <c r="E1043" s="163"/>
      <c r="F1043" s="163"/>
      <c r="G1043" s="163"/>
      <c r="H1043" s="20"/>
      <c r="I1043" s="21"/>
      <c r="J1043" s="21"/>
      <c r="K1043" s="21"/>
      <c r="L1043" s="23"/>
      <c r="M1043" s="21"/>
      <c r="N1043" s="30">
        <v>6081.17</v>
      </c>
      <c r="O1043" s="21"/>
      <c r="P1043" s="54">
        <v>364.87</v>
      </c>
      <c r="HY1043" s="17"/>
      <c r="HZ1043" s="17"/>
      <c r="IA1043" s="17"/>
      <c r="IB1043" s="17"/>
      <c r="IC1043" s="17"/>
      <c r="ID1043" s="17"/>
      <c r="IG1043" s="17"/>
      <c r="IH1043" s="7"/>
      <c r="II1043" s="17" t="s">
        <v>75</v>
      </c>
      <c r="IJ1043" s="17"/>
      <c r="IK1043" s="17"/>
      <c r="IM1043" s="17"/>
    </row>
    <row r="1044" spans="1:247" customFormat="1" ht="0.75" customHeight="1" x14ac:dyDescent="0.25">
      <c r="A1044" s="43"/>
      <c r="B1044" s="44"/>
      <c r="C1044" s="44"/>
      <c r="D1044" s="44"/>
      <c r="E1044" s="44"/>
      <c r="F1044" s="44"/>
      <c r="G1044" s="44"/>
      <c r="H1044" s="45"/>
      <c r="I1044" s="46"/>
      <c r="J1044" s="46"/>
      <c r="K1044" s="46"/>
      <c r="L1044" s="47"/>
      <c r="M1044" s="46"/>
      <c r="N1044" s="47"/>
      <c r="O1044" s="46"/>
      <c r="P1044" s="48"/>
      <c r="HY1044" s="17"/>
      <c r="HZ1044" s="17"/>
      <c r="IA1044" s="17"/>
      <c r="IB1044" s="17"/>
      <c r="IC1044" s="17"/>
      <c r="ID1044" s="17"/>
      <c r="IG1044" s="17"/>
      <c r="IH1044" s="7"/>
      <c r="II1044" s="17"/>
      <c r="IJ1044" s="17"/>
      <c r="IK1044" s="17"/>
      <c r="IM1044" s="17"/>
    </row>
    <row r="1045" spans="1:247" customFormat="1" ht="15" x14ac:dyDescent="0.25">
      <c r="A1045" s="166" t="s">
        <v>631</v>
      </c>
      <c r="B1045" s="167"/>
      <c r="C1045" s="167"/>
      <c r="D1045" s="167"/>
      <c r="E1045" s="167"/>
      <c r="F1045" s="167"/>
      <c r="G1045" s="167"/>
      <c r="H1045" s="167"/>
      <c r="I1045" s="167"/>
      <c r="J1045" s="167"/>
      <c r="K1045" s="167"/>
      <c r="L1045" s="167"/>
      <c r="M1045" s="167"/>
      <c r="N1045" s="167"/>
      <c r="O1045" s="167"/>
      <c r="P1045" s="168"/>
      <c r="HY1045" s="17"/>
      <c r="HZ1045" s="17"/>
      <c r="IA1045" s="17"/>
      <c r="IB1045" s="17"/>
      <c r="IC1045" s="17"/>
      <c r="ID1045" s="17"/>
      <c r="IG1045" s="17"/>
      <c r="IH1045" s="7"/>
      <c r="II1045" s="17"/>
      <c r="IJ1045" s="17" t="s">
        <v>631</v>
      </c>
      <c r="IK1045" s="17"/>
      <c r="IM1045" s="17"/>
    </row>
    <row r="1046" spans="1:247" customFormat="1" ht="34.5" x14ac:dyDescent="0.25">
      <c r="A1046" s="18" t="s">
        <v>632</v>
      </c>
      <c r="B1046" s="19" t="s">
        <v>633</v>
      </c>
      <c r="C1046" s="164" t="s">
        <v>634</v>
      </c>
      <c r="D1046" s="164"/>
      <c r="E1046" s="164"/>
      <c r="F1046" s="164"/>
      <c r="G1046" s="164"/>
      <c r="H1046" s="20" t="s">
        <v>622</v>
      </c>
      <c r="I1046" s="21">
        <v>7.0000000000000007E-2</v>
      </c>
      <c r="J1046" s="22">
        <v>1</v>
      </c>
      <c r="K1046" s="50">
        <v>7.0000000000000007E-2</v>
      </c>
      <c r="L1046" s="23"/>
      <c r="M1046" s="21"/>
      <c r="N1046" s="24"/>
      <c r="O1046" s="21"/>
      <c r="P1046" s="25"/>
      <c r="HY1046" s="17"/>
      <c r="HZ1046" s="17" t="s">
        <v>634</v>
      </c>
      <c r="IA1046" s="17" t="s">
        <v>4</v>
      </c>
      <c r="IB1046" s="17" t="s">
        <v>4</v>
      </c>
      <c r="IC1046" s="17" t="s">
        <v>4</v>
      </c>
      <c r="ID1046" s="17" t="s">
        <v>4</v>
      </c>
      <c r="IG1046" s="17"/>
      <c r="IH1046" s="7"/>
      <c r="II1046" s="17"/>
      <c r="IJ1046" s="17"/>
      <c r="IK1046" s="17"/>
      <c r="IM1046" s="17"/>
    </row>
    <row r="1047" spans="1:247" customFormat="1" ht="15" x14ac:dyDescent="0.25">
      <c r="A1047" s="26"/>
      <c r="B1047" s="6"/>
      <c r="C1047" s="161" t="s">
        <v>635</v>
      </c>
      <c r="D1047" s="161"/>
      <c r="E1047" s="161"/>
      <c r="F1047" s="161"/>
      <c r="G1047" s="161"/>
      <c r="H1047" s="161"/>
      <c r="I1047" s="161"/>
      <c r="J1047" s="161"/>
      <c r="K1047" s="161"/>
      <c r="L1047" s="161"/>
      <c r="M1047" s="161"/>
      <c r="N1047" s="161"/>
      <c r="O1047" s="161"/>
      <c r="P1047" s="162"/>
      <c r="HY1047" s="17"/>
      <c r="HZ1047" s="17"/>
      <c r="IA1047" s="17"/>
      <c r="IB1047" s="17"/>
      <c r="IC1047" s="17"/>
      <c r="ID1047" s="17"/>
      <c r="IE1047" s="3" t="s">
        <v>635</v>
      </c>
      <c r="IG1047" s="17"/>
      <c r="IH1047" s="7"/>
      <c r="II1047" s="17"/>
      <c r="IJ1047" s="17"/>
      <c r="IK1047" s="17"/>
      <c r="IM1047" s="17"/>
    </row>
    <row r="1048" spans="1:247" customFormat="1" ht="15" x14ac:dyDescent="0.25">
      <c r="A1048" s="29"/>
      <c r="B1048" s="28"/>
      <c r="C1048" s="163" t="s">
        <v>68</v>
      </c>
      <c r="D1048" s="163"/>
      <c r="E1048" s="163"/>
      <c r="F1048" s="163"/>
      <c r="G1048" s="163"/>
      <c r="H1048" s="20"/>
      <c r="I1048" s="21"/>
      <c r="J1048" s="21"/>
      <c r="K1048" s="21"/>
      <c r="L1048" s="23"/>
      <c r="M1048" s="21"/>
      <c r="N1048" s="30"/>
      <c r="O1048" s="21"/>
      <c r="P1048" s="31">
        <v>212.07</v>
      </c>
      <c r="Q1048" s="32"/>
      <c r="R1048" s="32"/>
      <c r="HY1048" s="17"/>
      <c r="HZ1048" s="17"/>
      <c r="IA1048" s="17"/>
      <c r="IB1048" s="17"/>
      <c r="IC1048" s="17"/>
      <c r="ID1048" s="17"/>
      <c r="IG1048" s="17" t="s">
        <v>68</v>
      </c>
      <c r="IH1048" s="7"/>
      <c r="II1048" s="17"/>
      <c r="IJ1048" s="17"/>
      <c r="IK1048" s="17"/>
      <c r="IM1048" s="17"/>
    </row>
    <row r="1049" spans="1:247" customFormat="1" ht="15" x14ac:dyDescent="0.25">
      <c r="A1049" s="33"/>
      <c r="B1049" s="34"/>
      <c r="C1049" s="165" t="s">
        <v>69</v>
      </c>
      <c r="D1049" s="165"/>
      <c r="E1049" s="165"/>
      <c r="F1049" s="165"/>
      <c r="G1049" s="165"/>
      <c r="H1049" s="35"/>
      <c r="I1049" s="36"/>
      <c r="J1049" s="36"/>
      <c r="K1049" s="36"/>
      <c r="L1049" s="37"/>
      <c r="M1049" s="36"/>
      <c r="N1049" s="37"/>
      <c r="O1049" s="36"/>
      <c r="P1049" s="40">
        <v>207.88</v>
      </c>
      <c r="HY1049" s="17"/>
      <c r="HZ1049" s="17"/>
      <c r="IA1049" s="17"/>
      <c r="IB1049" s="17"/>
      <c r="IC1049" s="17"/>
      <c r="ID1049" s="17"/>
      <c r="IG1049" s="17"/>
      <c r="IH1049" s="7" t="s">
        <v>69</v>
      </c>
      <c r="II1049" s="17"/>
      <c r="IJ1049" s="17"/>
      <c r="IK1049" s="17"/>
      <c r="IM1049" s="17"/>
    </row>
    <row r="1050" spans="1:247" customFormat="1" ht="34.5" x14ac:dyDescent="0.25">
      <c r="A1050" s="33"/>
      <c r="B1050" s="34" t="s">
        <v>636</v>
      </c>
      <c r="C1050" s="165" t="s">
        <v>637</v>
      </c>
      <c r="D1050" s="165"/>
      <c r="E1050" s="165"/>
      <c r="F1050" s="165"/>
      <c r="G1050" s="165"/>
      <c r="H1050" s="35" t="s">
        <v>72</v>
      </c>
      <c r="I1050" s="39">
        <v>103</v>
      </c>
      <c r="J1050" s="36"/>
      <c r="K1050" s="39">
        <v>103</v>
      </c>
      <c r="L1050" s="37"/>
      <c r="M1050" s="36"/>
      <c r="N1050" s="37"/>
      <c r="O1050" s="36"/>
      <c r="P1050" s="40">
        <v>214.12</v>
      </c>
      <c r="HY1050" s="17"/>
      <c r="HZ1050" s="17"/>
      <c r="IA1050" s="17"/>
      <c r="IB1050" s="17"/>
      <c r="IC1050" s="17"/>
      <c r="ID1050" s="17"/>
      <c r="IG1050" s="17"/>
      <c r="IH1050" s="7" t="s">
        <v>637</v>
      </c>
      <c r="II1050" s="17"/>
      <c r="IJ1050" s="17"/>
      <c r="IK1050" s="17"/>
      <c r="IM1050" s="17"/>
    </row>
    <row r="1051" spans="1:247" customFormat="1" ht="34.5" x14ac:dyDescent="0.25">
      <c r="A1051" s="33"/>
      <c r="B1051" s="34" t="s">
        <v>638</v>
      </c>
      <c r="C1051" s="165" t="s">
        <v>639</v>
      </c>
      <c r="D1051" s="165"/>
      <c r="E1051" s="165"/>
      <c r="F1051" s="165"/>
      <c r="G1051" s="165"/>
      <c r="H1051" s="35" t="s">
        <v>72</v>
      </c>
      <c r="I1051" s="39">
        <v>59</v>
      </c>
      <c r="J1051" s="36"/>
      <c r="K1051" s="39">
        <v>59</v>
      </c>
      <c r="L1051" s="37"/>
      <c r="M1051" s="36"/>
      <c r="N1051" s="37"/>
      <c r="O1051" s="36"/>
      <c r="P1051" s="40">
        <v>122.65</v>
      </c>
      <c r="HY1051" s="17"/>
      <c r="HZ1051" s="17"/>
      <c r="IA1051" s="17"/>
      <c r="IB1051" s="17"/>
      <c r="IC1051" s="17"/>
      <c r="ID1051" s="17"/>
      <c r="IG1051" s="17"/>
      <c r="IH1051" s="7" t="s">
        <v>639</v>
      </c>
      <c r="II1051" s="17"/>
      <c r="IJ1051" s="17"/>
      <c r="IK1051" s="17"/>
      <c r="IM1051" s="17"/>
    </row>
    <row r="1052" spans="1:247" customFormat="1" ht="15" x14ac:dyDescent="0.25">
      <c r="A1052" s="41"/>
      <c r="B1052" s="42"/>
      <c r="C1052" s="163" t="s">
        <v>75</v>
      </c>
      <c r="D1052" s="163"/>
      <c r="E1052" s="163"/>
      <c r="F1052" s="163"/>
      <c r="G1052" s="163"/>
      <c r="H1052" s="20"/>
      <c r="I1052" s="21"/>
      <c r="J1052" s="21"/>
      <c r="K1052" s="21"/>
      <c r="L1052" s="23"/>
      <c r="M1052" s="21"/>
      <c r="N1052" s="30">
        <v>7840.57</v>
      </c>
      <c r="O1052" s="21"/>
      <c r="P1052" s="54">
        <v>548.84</v>
      </c>
      <c r="HY1052" s="17"/>
      <c r="HZ1052" s="17"/>
      <c r="IA1052" s="17"/>
      <c r="IB1052" s="17"/>
      <c r="IC1052" s="17"/>
      <c r="ID1052" s="17"/>
      <c r="IG1052" s="17"/>
      <c r="IH1052" s="7"/>
      <c r="II1052" s="17" t="s">
        <v>75</v>
      </c>
      <c r="IJ1052" s="17"/>
      <c r="IK1052" s="17"/>
      <c r="IM1052" s="17"/>
    </row>
    <row r="1053" spans="1:247" customFormat="1" ht="0.75" customHeight="1" x14ac:dyDescent="0.25">
      <c r="A1053" s="43"/>
      <c r="B1053" s="44"/>
      <c r="C1053" s="44"/>
      <c r="D1053" s="44"/>
      <c r="E1053" s="44"/>
      <c r="F1053" s="44"/>
      <c r="G1053" s="44"/>
      <c r="H1053" s="45"/>
      <c r="I1053" s="46"/>
      <c r="J1053" s="46"/>
      <c r="K1053" s="46"/>
      <c r="L1053" s="47"/>
      <c r="M1053" s="46"/>
      <c r="N1053" s="47"/>
      <c r="O1053" s="46"/>
      <c r="P1053" s="48"/>
      <c r="HY1053" s="17"/>
      <c r="HZ1053" s="17"/>
      <c r="IA1053" s="17"/>
      <c r="IB1053" s="17"/>
      <c r="IC1053" s="17"/>
      <c r="ID1053" s="17"/>
      <c r="IG1053" s="17"/>
      <c r="IH1053" s="7"/>
      <c r="II1053" s="17"/>
      <c r="IJ1053" s="17"/>
      <c r="IK1053" s="17"/>
      <c r="IM1053" s="17"/>
    </row>
    <row r="1054" spans="1:247" customFormat="1" ht="23.25" x14ac:dyDescent="0.25">
      <c r="A1054" s="18" t="s">
        <v>640</v>
      </c>
      <c r="B1054" s="19" t="s">
        <v>641</v>
      </c>
      <c r="C1054" s="164" t="s">
        <v>642</v>
      </c>
      <c r="D1054" s="164"/>
      <c r="E1054" s="164"/>
      <c r="F1054" s="164"/>
      <c r="G1054" s="164"/>
      <c r="H1054" s="20" t="s">
        <v>622</v>
      </c>
      <c r="I1054" s="21">
        <v>7.0000000000000007E-2</v>
      </c>
      <c r="J1054" s="22">
        <v>1</v>
      </c>
      <c r="K1054" s="50">
        <v>7.0000000000000007E-2</v>
      </c>
      <c r="L1054" s="23"/>
      <c r="M1054" s="21"/>
      <c r="N1054" s="24"/>
      <c r="O1054" s="21"/>
      <c r="P1054" s="25"/>
      <c r="HY1054" s="17"/>
      <c r="HZ1054" s="17" t="s">
        <v>642</v>
      </c>
      <c r="IA1054" s="17" t="s">
        <v>4</v>
      </c>
      <c r="IB1054" s="17" t="s">
        <v>4</v>
      </c>
      <c r="IC1054" s="17" t="s">
        <v>4</v>
      </c>
      <c r="ID1054" s="17" t="s">
        <v>4</v>
      </c>
      <c r="IG1054" s="17"/>
      <c r="IH1054" s="7"/>
      <c r="II1054" s="17"/>
      <c r="IJ1054" s="17"/>
      <c r="IK1054" s="17"/>
      <c r="IM1054" s="17"/>
    </row>
    <row r="1055" spans="1:247" customFormat="1" ht="15" x14ac:dyDescent="0.25">
      <c r="A1055" s="26"/>
      <c r="B1055" s="6"/>
      <c r="C1055" s="161" t="s">
        <v>635</v>
      </c>
      <c r="D1055" s="161"/>
      <c r="E1055" s="161"/>
      <c r="F1055" s="161"/>
      <c r="G1055" s="161"/>
      <c r="H1055" s="161"/>
      <c r="I1055" s="161"/>
      <c r="J1055" s="161"/>
      <c r="K1055" s="161"/>
      <c r="L1055" s="161"/>
      <c r="M1055" s="161"/>
      <c r="N1055" s="161"/>
      <c r="O1055" s="161"/>
      <c r="P1055" s="162"/>
      <c r="HY1055" s="17"/>
      <c r="HZ1055" s="17"/>
      <c r="IA1055" s="17"/>
      <c r="IB1055" s="17"/>
      <c r="IC1055" s="17"/>
      <c r="ID1055" s="17"/>
      <c r="IE1055" s="3" t="s">
        <v>635</v>
      </c>
      <c r="IG1055" s="17"/>
      <c r="IH1055" s="7"/>
      <c r="II1055" s="17"/>
      <c r="IJ1055" s="17"/>
      <c r="IK1055" s="17"/>
      <c r="IM1055" s="17"/>
    </row>
    <row r="1056" spans="1:247" customFormat="1" ht="15" x14ac:dyDescent="0.25">
      <c r="A1056" s="27"/>
      <c r="B1056" s="28" t="s">
        <v>61</v>
      </c>
      <c r="C1056" s="152" t="s">
        <v>643</v>
      </c>
      <c r="D1056" s="152"/>
      <c r="E1056" s="152"/>
      <c r="F1056" s="152"/>
      <c r="G1056" s="152"/>
      <c r="H1056" s="152"/>
      <c r="I1056" s="152"/>
      <c r="J1056" s="152"/>
      <c r="K1056" s="152"/>
      <c r="L1056" s="152"/>
      <c r="M1056" s="152"/>
      <c r="N1056" s="152"/>
      <c r="O1056" s="152"/>
      <c r="P1056" s="169"/>
      <c r="HY1056" s="17"/>
      <c r="HZ1056" s="17"/>
      <c r="IA1056" s="17"/>
      <c r="IB1056" s="17"/>
      <c r="IC1056" s="17"/>
      <c r="ID1056" s="17"/>
      <c r="IF1056" s="3" t="s">
        <v>643</v>
      </c>
      <c r="IG1056" s="17"/>
      <c r="IH1056" s="7"/>
      <c r="II1056" s="17"/>
      <c r="IJ1056" s="17"/>
      <c r="IK1056" s="17"/>
      <c r="IM1056" s="17"/>
    </row>
    <row r="1057" spans="1:247" customFormat="1" ht="15" x14ac:dyDescent="0.25">
      <c r="A1057" s="29"/>
      <c r="B1057" s="28"/>
      <c r="C1057" s="163" t="s">
        <v>68</v>
      </c>
      <c r="D1057" s="163"/>
      <c r="E1057" s="163"/>
      <c r="F1057" s="163"/>
      <c r="G1057" s="163"/>
      <c r="H1057" s="20"/>
      <c r="I1057" s="21"/>
      <c r="J1057" s="21"/>
      <c r="K1057" s="21"/>
      <c r="L1057" s="23"/>
      <c r="M1057" s="21"/>
      <c r="N1057" s="30"/>
      <c r="O1057" s="21"/>
      <c r="P1057" s="31">
        <v>81.86</v>
      </c>
      <c r="Q1057" s="32"/>
      <c r="R1057" s="32"/>
      <c r="HY1057" s="17"/>
      <c r="HZ1057" s="17"/>
      <c r="IA1057" s="17"/>
      <c r="IB1057" s="17"/>
      <c r="IC1057" s="17"/>
      <c r="ID1057" s="17"/>
      <c r="IG1057" s="17" t="s">
        <v>68</v>
      </c>
      <c r="IH1057" s="7"/>
      <c r="II1057" s="17"/>
      <c r="IJ1057" s="17"/>
      <c r="IK1057" s="17"/>
      <c r="IM1057" s="17"/>
    </row>
    <row r="1058" spans="1:247" customFormat="1" ht="15" x14ac:dyDescent="0.25">
      <c r="A1058" s="33"/>
      <c r="B1058" s="34"/>
      <c r="C1058" s="165" t="s">
        <v>69</v>
      </c>
      <c r="D1058" s="165"/>
      <c r="E1058" s="165"/>
      <c r="F1058" s="165"/>
      <c r="G1058" s="165"/>
      <c r="H1058" s="35"/>
      <c r="I1058" s="36"/>
      <c r="J1058" s="36"/>
      <c r="K1058" s="36"/>
      <c r="L1058" s="37"/>
      <c r="M1058" s="36"/>
      <c r="N1058" s="37"/>
      <c r="O1058" s="36"/>
      <c r="P1058" s="40">
        <v>79.95</v>
      </c>
      <c r="HY1058" s="17"/>
      <c r="HZ1058" s="17"/>
      <c r="IA1058" s="17"/>
      <c r="IB1058" s="17"/>
      <c r="IC1058" s="17"/>
      <c r="ID1058" s="17"/>
      <c r="IG1058" s="17"/>
      <c r="IH1058" s="7" t="s">
        <v>69</v>
      </c>
      <c r="II1058" s="17"/>
      <c r="IJ1058" s="17"/>
      <c r="IK1058" s="17"/>
      <c r="IM1058" s="17"/>
    </row>
    <row r="1059" spans="1:247" customFormat="1" ht="34.5" x14ac:dyDescent="0.25">
      <c r="A1059" s="33"/>
      <c r="B1059" s="34" t="s">
        <v>636</v>
      </c>
      <c r="C1059" s="165" t="s">
        <v>637</v>
      </c>
      <c r="D1059" s="165"/>
      <c r="E1059" s="165"/>
      <c r="F1059" s="165"/>
      <c r="G1059" s="165"/>
      <c r="H1059" s="35" t="s">
        <v>72</v>
      </c>
      <c r="I1059" s="39">
        <v>103</v>
      </c>
      <c r="J1059" s="36"/>
      <c r="K1059" s="39">
        <v>103</v>
      </c>
      <c r="L1059" s="37"/>
      <c r="M1059" s="36"/>
      <c r="N1059" s="37"/>
      <c r="O1059" s="36"/>
      <c r="P1059" s="40">
        <v>82.35</v>
      </c>
      <c r="HY1059" s="17"/>
      <c r="HZ1059" s="17"/>
      <c r="IA1059" s="17"/>
      <c r="IB1059" s="17"/>
      <c r="IC1059" s="17"/>
      <c r="ID1059" s="17"/>
      <c r="IG1059" s="17"/>
      <c r="IH1059" s="7" t="s">
        <v>637</v>
      </c>
      <c r="II1059" s="17"/>
      <c r="IJ1059" s="17"/>
      <c r="IK1059" s="17"/>
      <c r="IM1059" s="17"/>
    </row>
    <row r="1060" spans="1:247" customFormat="1" ht="34.5" x14ac:dyDescent="0.25">
      <c r="A1060" s="33"/>
      <c r="B1060" s="34" t="s">
        <v>638</v>
      </c>
      <c r="C1060" s="165" t="s">
        <v>639</v>
      </c>
      <c r="D1060" s="165"/>
      <c r="E1060" s="165"/>
      <c r="F1060" s="165"/>
      <c r="G1060" s="165"/>
      <c r="H1060" s="35" t="s">
        <v>72</v>
      </c>
      <c r="I1060" s="39">
        <v>59</v>
      </c>
      <c r="J1060" s="36"/>
      <c r="K1060" s="39">
        <v>59</v>
      </c>
      <c r="L1060" s="37"/>
      <c r="M1060" s="36"/>
      <c r="N1060" s="37"/>
      <c r="O1060" s="36"/>
      <c r="P1060" s="40">
        <v>47.17</v>
      </c>
      <c r="HY1060" s="17"/>
      <c r="HZ1060" s="17"/>
      <c r="IA1060" s="17"/>
      <c r="IB1060" s="17"/>
      <c r="IC1060" s="17"/>
      <c r="ID1060" s="17"/>
      <c r="IG1060" s="17"/>
      <c r="IH1060" s="7" t="s">
        <v>639</v>
      </c>
      <c r="II1060" s="17"/>
      <c r="IJ1060" s="17"/>
      <c r="IK1060" s="17"/>
      <c r="IM1060" s="17"/>
    </row>
    <row r="1061" spans="1:247" customFormat="1" ht="15" x14ac:dyDescent="0.25">
      <c r="A1061" s="41"/>
      <c r="B1061" s="42"/>
      <c r="C1061" s="163" t="s">
        <v>75</v>
      </c>
      <c r="D1061" s="163"/>
      <c r="E1061" s="163"/>
      <c r="F1061" s="163"/>
      <c r="G1061" s="163"/>
      <c r="H1061" s="20"/>
      <c r="I1061" s="21"/>
      <c r="J1061" s="21"/>
      <c r="K1061" s="21"/>
      <c r="L1061" s="23"/>
      <c r="M1061" s="21"/>
      <c r="N1061" s="30">
        <v>3019.71</v>
      </c>
      <c r="O1061" s="21"/>
      <c r="P1061" s="54">
        <v>211.38</v>
      </c>
      <c r="HY1061" s="17"/>
      <c r="HZ1061" s="17"/>
      <c r="IA1061" s="17"/>
      <c r="IB1061" s="17"/>
      <c r="IC1061" s="17"/>
      <c r="ID1061" s="17"/>
      <c r="IG1061" s="17"/>
      <c r="IH1061" s="7"/>
      <c r="II1061" s="17" t="s">
        <v>75</v>
      </c>
      <c r="IJ1061" s="17"/>
      <c r="IK1061" s="17"/>
      <c r="IM1061" s="17"/>
    </row>
    <row r="1062" spans="1:247" customFormat="1" ht="0.75" customHeight="1" x14ac:dyDescent="0.25">
      <c r="A1062" s="43"/>
      <c r="B1062" s="44"/>
      <c r="C1062" s="44"/>
      <c r="D1062" s="44"/>
      <c r="E1062" s="44"/>
      <c r="F1062" s="44"/>
      <c r="G1062" s="44"/>
      <c r="H1062" s="45"/>
      <c r="I1062" s="46"/>
      <c r="J1062" s="46"/>
      <c r="K1062" s="46"/>
      <c r="L1062" s="47"/>
      <c r="M1062" s="46"/>
      <c r="N1062" s="47"/>
      <c r="O1062" s="46"/>
      <c r="P1062" s="48"/>
      <c r="HY1062" s="17"/>
      <c r="HZ1062" s="17"/>
      <c r="IA1062" s="17"/>
      <c r="IB1062" s="17"/>
      <c r="IC1062" s="17"/>
      <c r="ID1062" s="17"/>
      <c r="IG1062" s="17"/>
      <c r="IH1062" s="7"/>
      <c r="II1062" s="17"/>
      <c r="IJ1062" s="17"/>
      <c r="IK1062" s="17"/>
      <c r="IM1062" s="17"/>
    </row>
    <row r="1063" spans="1:247" customFormat="1" ht="15" x14ac:dyDescent="0.25">
      <c r="A1063" s="166" t="s">
        <v>644</v>
      </c>
      <c r="B1063" s="167"/>
      <c r="C1063" s="167"/>
      <c r="D1063" s="167"/>
      <c r="E1063" s="167"/>
      <c r="F1063" s="167"/>
      <c r="G1063" s="167"/>
      <c r="H1063" s="167"/>
      <c r="I1063" s="167"/>
      <c r="J1063" s="167"/>
      <c r="K1063" s="167"/>
      <c r="L1063" s="167"/>
      <c r="M1063" s="167"/>
      <c r="N1063" s="167"/>
      <c r="O1063" s="167"/>
      <c r="P1063" s="168"/>
      <c r="HY1063" s="17"/>
      <c r="HZ1063" s="17"/>
      <c r="IA1063" s="17"/>
      <c r="IB1063" s="17"/>
      <c r="IC1063" s="17"/>
      <c r="ID1063" s="17"/>
      <c r="IG1063" s="17"/>
      <c r="IH1063" s="7"/>
      <c r="II1063" s="17"/>
      <c r="IJ1063" s="17" t="s">
        <v>644</v>
      </c>
      <c r="IK1063" s="17"/>
      <c r="IM1063" s="17"/>
    </row>
    <row r="1064" spans="1:247" customFormat="1" ht="23.25" x14ac:dyDescent="0.25">
      <c r="A1064" s="18" t="s">
        <v>645</v>
      </c>
      <c r="B1064" s="19" t="s">
        <v>646</v>
      </c>
      <c r="C1064" s="164" t="s">
        <v>647</v>
      </c>
      <c r="D1064" s="164"/>
      <c r="E1064" s="164"/>
      <c r="F1064" s="164"/>
      <c r="G1064" s="164"/>
      <c r="H1064" s="20" t="s">
        <v>64</v>
      </c>
      <c r="I1064" s="21">
        <v>13</v>
      </c>
      <c r="J1064" s="22">
        <v>1</v>
      </c>
      <c r="K1064" s="22">
        <v>13</v>
      </c>
      <c r="L1064" s="23"/>
      <c r="M1064" s="21"/>
      <c r="N1064" s="24"/>
      <c r="O1064" s="21"/>
      <c r="P1064" s="25"/>
      <c r="HY1064" s="17"/>
      <c r="HZ1064" s="17" t="s">
        <v>647</v>
      </c>
      <c r="IA1064" s="17" t="s">
        <v>4</v>
      </c>
      <c r="IB1064" s="17" t="s">
        <v>4</v>
      </c>
      <c r="IC1064" s="17" t="s">
        <v>4</v>
      </c>
      <c r="ID1064" s="17" t="s">
        <v>4</v>
      </c>
      <c r="IG1064" s="17"/>
      <c r="IH1064" s="7"/>
      <c r="II1064" s="17"/>
      <c r="IJ1064" s="17"/>
      <c r="IK1064" s="17"/>
      <c r="IM1064" s="17"/>
    </row>
    <row r="1065" spans="1:247" customFormat="1" ht="15" x14ac:dyDescent="0.25">
      <c r="A1065" s="26"/>
      <c r="B1065" s="6"/>
      <c r="C1065" s="161" t="s">
        <v>648</v>
      </c>
      <c r="D1065" s="161"/>
      <c r="E1065" s="161"/>
      <c r="F1065" s="161"/>
      <c r="G1065" s="161"/>
      <c r="H1065" s="161"/>
      <c r="I1065" s="161"/>
      <c r="J1065" s="161"/>
      <c r="K1065" s="161"/>
      <c r="L1065" s="161"/>
      <c r="M1065" s="161"/>
      <c r="N1065" s="161"/>
      <c r="O1065" s="161"/>
      <c r="P1065" s="162"/>
      <c r="HY1065" s="17"/>
      <c r="HZ1065" s="17"/>
      <c r="IA1065" s="17"/>
      <c r="IB1065" s="17"/>
      <c r="IC1065" s="17"/>
      <c r="ID1065" s="17"/>
      <c r="IE1065" s="3" t="s">
        <v>648</v>
      </c>
      <c r="IG1065" s="17"/>
      <c r="IH1065" s="7"/>
      <c r="II1065" s="17"/>
      <c r="IJ1065" s="17"/>
      <c r="IK1065" s="17"/>
      <c r="IM1065" s="17"/>
    </row>
    <row r="1066" spans="1:247" customFormat="1" ht="15" x14ac:dyDescent="0.25">
      <c r="A1066" s="29"/>
      <c r="B1066" s="28"/>
      <c r="C1066" s="163" t="s">
        <v>68</v>
      </c>
      <c r="D1066" s="163"/>
      <c r="E1066" s="163"/>
      <c r="F1066" s="163"/>
      <c r="G1066" s="163"/>
      <c r="H1066" s="20"/>
      <c r="I1066" s="21"/>
      <c r="J1066" s="21"/>
      <c r="K1066" s="21"/>
      <c r="L1066" s="23"/>
      <c r="M1066" s="21"/>
      <c r="N1066" s="30"/>
      <c r="O1066" s="21"/>
      <c r="P1066" s="31">
        <v>8433.8700000000008</v>
      </c>
      <c r="Q1066" s="32"/>
      <c r="R1066" s="32"/>
      <c r="HY1066" s="17"/>
      <c r="HZ1066" s="17"/>
      <c r="IA1066" s="17"/>
      <c r="IB1066" s="17"/>
      <c r="IC1066" s="17"/>
      <c r="ID1066" s="17"/>
      <c r="IG1066" s="17" t="s">
        <v>68</v>
      </c>
      <c r="IH1066" s="7"/>
      <c r="II1066" s="17"/>
      <c r="IJ1066" s="17"/>
      <c r="IK1066" s="17"/>
      <c r="IM1066" s="17"/>
    </row>
    <row r="1067" spans="1:247" customFormat="1" ht="15" x14ac:dyDescent="0.25">
      <c r="A1067" s="33"/>
      <c r="B1067" s="34"/>
      <c r="C1067" s="165" t="s">
        <v>69</v>
      </c>
      <c r="D1067" s="165"/>
      <c r="E1067" s="165"/>
      <c r="F1067" s="165"/>
      <c r="G1067" s="165"/>
      <c r="H1067" s="35"/>
      <c r="I1067" s="36"/>
      <c r="J1067" s="36"/>
      <c r="K1067" s="36"/>
      <c r="L1067" s="37"/>
      <c r="M1067" s="36"/>
      <c r="N1067" s="37"/>
      <c r="O1067" s="36"/>
      <c r="P1067" s="38">
        <v>2218.31</v>
      </c>
      <c r="HY1067" s="17"/>
      <c r="HZ1067" s="17"/>
      <c r="IA1067" s="17"/>
      <c r="IB1067" s="17"/>
      <c r="IC1067" s="17"/>
      <c r="ID1067" s="17"/>
      <c r="IG1067" s="17"/>
      <c r="IH1067" s="7" t="s">
        <v>69</v>
      </c>
      <c r="II1067" s="17"/>
      <c r="IJ1067" s="17"/>
      <c r="IK1067" s="17"/>
      <c r="IM1067" s="17"/>
    </row>
    <row r="1068" spans="1:247" customFormat="1" ht="15" x14ac:dyDescent="0.25">
      <c r="A1068" s="33"/>
      <c r="B1068" s="34" t="s">
        <v>89</v>
      </c>
      <c r="C1068" s="165" t="s">
        <v>90</v>
      </c>
      <c r="D1068" s="165"/>
      <c r="E1068" s="165"/>
      <c r="F1068" s="165"/>
      <c r="G1068" s="165"/>
      <c r="H1068" s="35" t="s">
        <v>72</v>
      </c>
      <c r="I1068" s="39">
        <v>97</v>
      </c>
      <c r="J1068" s="36"/>
      <c r="K1068" s="39">
        <v>97</v>
      </c>
      <c r="L1068" s="37"/>
      <c r="M1068" s="36"/>
      <c r="N1068" s="37"/>
      <c r="O1068" s="36"/>
      <c r="P1068" s="38">
        <v>2151.7600000000002</v>
      </c>
      <c r="HY1068" s="17"/>
      <c r="HZ1068" s="17"/>
      <c r="IA1068" s="17"/>
      <c r="IB1068" s="17"/>
      <c r="IC1068" s="17"/>
      <c r="ID1068" s="17"/>
      <c r="IG1068" s="17"/>
      <c r="IH1068" s="7" t="s">
        <v>90</v>
      </c>
      <c r="II1068" s="17"/>
      <c r="IJ1068" s="17"/>
      <c r="IK1068" s="17"/>
      <c r="IM1068" s="17"/>
    </row>
    <row r="1069" spans="1:247" customFormat="1" ht="15" x14ac:dyDescent="0.25">
      <c r="A1069" s="33"/>
      <c r="B1069" s="34" t="s">
        <v>91</v>
      </c>
      <c r="C1069" s="165" t="s">
        <v>92</v>
      </c>
      <c r="D1069" s="165"/>
      <c r="E1069" s="165"/>
      <c r="F1069" s="165"/>
      <c r="G1069" s="165"/>
      <c r="H1069" s="35" t="s">
        <v>72</v>
      </c>
      <c r="I1069" s="39">
        <v>51</v>
      </c>
      <c r="J1069" s="36"/>
      <c r="K1069" s="39">
        <v>51</v>
      </c>
      <c r="L1069" s="37"/>
      <c r="M1069" s="36"/>
      <c r="N1069" s="37"/>
      <c r="O1069" s="36"/>
      <c r="P1069" s="38">
        <v>1131.3399999999999</v>
      </c>
      <c r="HY1069" s="17"/>
      <c r="HZ1069" s="17"/>
      <c r="IA1069" s="17"/>
      <c r="IB1069" s="17"/>
      <c r="IC1069" s="17"/>
      <c r="ID1069" s="17"/>
      <c r="IG1069" s="17"/>
      <c r="IH1069" s="7" t="s">
        <v>92</v>
      </c>
      <c r="II1069" s="17"/>
      <c r="IJ1069" s="17"/>
      <c r="IK1069" s="17"/>
      <c r="IM1069" s="17"/>
    </row>
    <row r="1070" spans="1:247" customFormat="1" ht="15" x14ac:dyDescent="0.25">
      <c r="A1070" s="41"/>
      <c r="B1070" s="42"/>
      <c r="C1070" s="163" t="s">
        <v>75</v>
      </c>
      <c r="D1070" s="163"/>
      <c r="E1070" s="163"/>
      <c r="F1070" s="163"/>
      <c r="G1070" s="163"/>
      <c r="H1070" s="20"/>
      <c r="I1070" s="21"/>
      <c r="J1070" s="21"/>
      <c r="K1070" s="21"/>
      <c r="L1070" s="23"/>
      <c r="M1070" s="21"/>
      <c r="N1070" s="49">
        <v>904.72</v>
      </c>
      <c r="O1070" s="21"/>
      <c r="P1070" s="31">
        <v>11761.34</v>
      </c>
      <c r="HY1070" s="17"/>
      <c r="HZ1070" s="17"/>
      <c r="IA1070" s="17"/>
      <c r="IB1070" s="17"/>
      <c r="IC1070" s="17"/>
      <c r="ID1070" s="17"/>
      <c r="IG1070" s="17"/>
      <c r="IH1070" s="7"/>
      <c r="II1070" s="17" t="s">
        <v>75</v>
      </c>
      <c r="IJ1070" s="17"/>
      <c r="IK1070" s="17"/>
      <c r="IM1070" s="17"/>
    </row>
    <row r="1071" spans="1:247" customFormat="1" ht="0.75" customHeight="1" x14ac:dyDescent="0.25">
      <c r="A1071" s="43"/>
      <c r="B1071" s="44"/>
      <c r="C1071" s="44"/>
      <c r="D1071" s="44"/>
      <c r="E1071" s="44"/>
      <c r="F1071" s="44"/>
      <c r="G1071" s="44"/>
      <c r="H1071" s="45"/>
      <c r="I1071" s="46"/>
      <c r="J1071" s="46"/>
      <c r="K1071" s="46"/>
      <c r="L1071" s="47"/>
      <c r="M1071" s="46"/>
      <c r="N1071" s="47"/>
      <c r="O1071" s="46"/>
      <c r="P1071" s="48"/>
      <c r="HY1071" s="17"/>
      <c r="HZ1071" s="17"/>
      <c r="IA1071" s="17"/>
      <c r="IB1071" s="17"/>
      <c r="IC1071" s="17"/>
      <c r="ID1071" s="17"/>
      <c r="IG1071" s="17"/>
      <c r="IH1071" s="7"/>
      <c r="II1071" s="17"/>
      <c r="IJ1071" s="17"/>
      <c r="IK1071" s="17"/>
      <c r="IM1071" s="17"/>
    </row>
    <row r="1072" spans="1:247" customFormat="1" ht="34.5" x14ac:dyDescent="0.25">
      <c r="A1072" s="18" t="s">
        <v>649</v>
      </c>
      <c r="B1072" s="19" t="s">
        <v>650</v>
      </c>
      <c r="C1072" s="164" t="s">
        <v>651</v>
      </c>
      <c r="D1072" s="164"/>
      <c r="E1072" s="164"/>
      <c r="F1072" s="164"/>
      <c r="G1072" s="164"/>
      <c r="H1072" s="20" t="s">
        <v>652</v>
      </c>
      <c r="I1072" s="21">
        <v>-9.36</v>
      </c>
      <c r="J1072" s="22">
        <v>1</v>
      </c>
      <c r="K1072" s="50">
        <v>-9.36</v>
      </c>
      <c r="L1072" s="49">
        <v>490.01</v>
      </c>
      <c r="M1072" s="50">
        <v>1.22</v>
      </c>
      <c r="N1072" s="55">
        <v>597.80999999999995</v>
      </c>
      <c r="O1072" s="21"/>
      <c r="P1072" s="31">
        <v>-5595.5</v>
      </c>
      <c r="HY1072" s="17"/>
      <c r="HZ1072" s="17" t="s">
        <v>651</v>
      </c>
      <c r="IA1072" s="17" t="s">
        <v>4</v>
      </c>
      <c r="IB1072" s="17" t="s">
        <v>4</v>
      </c>
      <c r="IC1072" s="17" t="s">
        <v>4</v>
      </c>
      <c r="ID1072" s="17" t="s">
        <v>4</v>
      </c>
      <c r="IG1072" s="17"/>
      <c r="IH1072" s="7"/>
      <c r="II1072" s="17"/>
      <c r="IJ1072" s="17"/>
      <c r="IK1072" s="17"/>
      <c r="IM1072" s="17"/>
    </row>
    <row r="1073" spans="1:262" customFormat="1" ht="15" x14ac:dyDescent="0.25">
      <c r="A1073" s="41"/>
      <c r="B1073" s="42"/>
      <c r="C1073" s="161" t="s">
        <v>362</v>
      </c>
      <c r="D1073" s="161"/>
      <c r="E1073" s="161"/>
      <c r="F1073" s="161"/>
      <c r="G1073" s="161"/>
      <c r="H1073" s="161"/>
      <c r="I1073" s="161"/>
      <c r="J1073" s="161"/>
      <c r="K1073" s="161"/>
      <c r="L1073" s="161"/>
      <c r="M1073" s="161"/>
      <c r="N1073" s="161"/>
      <c r="O1073" s="161"/>
      <c r="P1073" s="162"/>
      <c r="HY1073" s="17"/>
      <c r="HZ1073" s="17"/>
      <c r="IA1073" s="17"/>
      <c r="IB1073" s="17"/>
      <c r="IC1073" s="17"/>
      <c r="ID1073" s="17"/>
      <c r="IG1073" s="17"/>
      <c r="IH1073" s="7"/>
      <c r="II1073" s="17"/>
      <c r="IJ1073" s="17"/>
      <c r="IK1073" s="17"/>
      <c r="IM1073" s="17"/>
      <c r="IO1073" s="3" t="s">
        <v>362</v>
      </c>
      <c r="IP1073" s="3" t="s">
        <v>4</v>
      </c>
      <c r="IQ1073" s="3" t="s">
        <v>4</v>
      </c>
      <c r="IR1073" s="3" t="s">
        <v>4</v>
      </c>
      <c r="IS1073" s="3" t="s">
        <v>4</v>
      </c>
      <c r="IT1073" s="3" t="s">
        <v>4</v>
      </c>
      <c r="IU1073" s="3" t="s">
        <v>4</v>
      </c>
      <c r="IV1073" s="3" t="s">
        <v>4</v>
      </c>
      <c r="IW1073" s="3" t="s">
        <v>4</v>
      </c>
      <c r="IX1073" s="3" t="s">
        <v>4</v>
      </c>
      <c r="IY1073" s="3" t="s">
        <v>4</v>
      </c>
      <c r="IZ1073" s="3" t="s">
        <v>4</v>
      </c>
      <c r="JA1073" s="3" t="s">
        <v>4</v>
      </c>
      <c r="JB1073" s="3" t="s">
        <v>4</v>
      </c>
    </row>
    <row r="1074" spans="1:262" customFormat="1" ht="15" x14ac:dyDescent="0.25">
      <c r="A1074" s="41"/>
      <c r="B1074" s="42"/>
      <c r="C1074" s="163" t="s">
        <v>75</v>
      </c>
      <c r="D1074" s="163"/>
      <c r="E1074" s="163"/>
      <c r="F1074" s="163"/>
      <c r="G1074" s="163"/>
      <c r="H1074" s="20"/>
      <c r="I1074" s="21"/>
      <c r="J1074" s="21"/>
      <c r="K1074" s="21"/>
      <c r="L1074" s="23"/>
      <c r="M1074" s="21"/>
      <c r="N1074" s="23"/>
      <c r="O1074" s="21"/>
      <c r="P1074" s="31">
        <v>-5595.5</v>
      </c>
      <c r="HY1074" s="17"/>
      <c r="HZ1074" s="17"/>
      <c r="IA1074" s="17"/>
      <c r="IB1074" s="17"/>
      <c r="IC1074" s="17"/>
      <c r="ID1074" s="17"/>
      <c r="IG1074" s="17"/>
      <c r="IH1074" s="7"/>
      <c r="II1074" s="17" t="s">
        <v>75</v>
      </c>
      <c r="IJ1074" s="17"/>
      <c r="IK1074" s="17"/>
      <c r="IM1074" s="17"/>
    </row>
    <row r="1075" spans="1:262" customFormat="1" ht="0.75" customHeight="1" x14ac:dyDescent="0.25">
      <c r="A1075" s="43"/>
      <c r="B1075" s="44"/>
      <c r="C1075" s="44"/>
      <c r="D1075" s="44"/>
      <c r="E1075" s="44"/>
      <c r="F1075" s="44"/>
      <c r="G1075" s="44"/>
      <c r="H1075" s="45"/>
      <c r="I1075" s="46"/>
      <c r="J1075" s="46"/>
      <c r="K1075" s="46"/>
      <c r="L1075" s="47"/>
      <c r="M1075" s="46"/>
      <c r="N1075" s="47"/>
      <c r="O1075" s="46"/>
      <c r="P1075" s="48"/>
      <c r="HY1075" s="17"/>
      <c r="HZ1075" s="17"/>
      <c r="IA1075" s="17"/>
      <c r="IB1075" s="17"/>
      <c r="IC1075" s="17"/>
      <c r="ID1075" s="17"/>
      <c r="IG1075" s="17"/>
      <c r="IH1075" s="7"/>
      <c r="II1075" s="17"/>
      <c r="IJ1075" s="17"/>
      <c r="IK1075" s="17"/>
      <c r="IM1075" s="17"/>
    </row>
    <row r="1076" spans="1:262" customFormat="1" ht="15" x14ac:dyDescent="0.25">
      <c r="A1076" s="18" t="s">
        <v>653</v>
      </c>
      <c r="B1076" s="19" t="s">
        <v>654</v>
      </c>
      <c r="C1076" s="164" t="s">
        <v>655</v>
      </c>
      <c r="D1076" s="164"/>
      <c r="E1076" s="164"/>
      <c r="F1076" s="164"/>
      <c r="G1076" s="164"/>
      <c r="H1076" s="20" t="s">
        <v>652</v>
      </c>
      <c r="I1076" s="21">
        <v>-1.95</v>
      </c>
      <c r="J1076" s="22">
        <v>1</v>
      </c>
      <c r="K1076" s="50">
        <v>-1.95</v>
      </c>
      <c r="L1076" s="49">
        <v>92.95</v>
      </c>
      <c r="M1076" s="50">
        <v>1.57</v>
      </c>
      <c r="N1076" s="55">
        <v>145.93</v>
      </c>
      <c r="O1076" s="21"/>
      <c r="P1076" s="54">
        <v>-284.56</v>
      </c>
      <c r="HY1076" s="17"/>
      <c r="HZ1076" s="17" t="s">
        <v>655</v>
      </c>
      <c r="IA1076" s="17" t="s">
        <v>4</v>
      </c>
      <c r="IB1076" s="17" t="s">
        <v>4</v>
      </c>
      <c r="IC1076" s="17" t="s">
        <v>4</v>
      </c>
      <c r="ID1076" s="17" t="s">
        <v>4</v>
      </c>
      <c r="IG1076" s="17"/>
      <c r="IH1076" s="7"/>
      <c r="II1076" s="17"/>
      <c r="IJ1076" s="17"/>
      <c r="IK1076" s="17"/>
      <c r="IM1076" s="17"/>
    </row>
    <row r="1077" spans="1:262" customFormat="1" ht="15" x14ac:dyDescent="0.25">
      <c r="A1077" s="41"/>
      <c r="B1077" s="42"/>
      <c r="C1077" s="161" t="s">
        <v>362</v>
      </c>
      <c r="D1077" s="161"/>
      <c r="E1077" s="161"/>
      <c r="F1077" s="161"/>
      <c r="G1077" s="161"/>
      <c r="H1077" s="161"/>
      <c r="I1077" s="161"/>
      <c r="J1077" s="161"/>
      <c r="K1077" s="161"/>
      <c r="L1077" s="161"/>
      <c r="M1077" s="161"/>
      <c r="N1077" s="161"/>
      <c r="O1077" s="161"/>
      <c r="P1077" s="162"/>
      <c r="HY1077" s="17"/>
      <c r="HZ1077" s="17"/>
      <c r="IA1077" s="17"/>
      <c r="IB1077" s="17"/>
      <c r="IC1077" s="17"/>
      <c r="ID1077" s="17"/>
      <c r="IG1077" s="17"/>
      <c r="IH1077" s="7"/>
      <c r="II1077" s="17"/>
      <c r="IJ1077" s="17"/>
      <c r="IK1077" s="17"/>
      <c r="IM1077" s="17"/>
      <c r="IO1077" s="3" t="s">
        <v>362</v>
      </c>
      <c r="IP1077" s="3" t="s">
        <v>4</v>
      </c>
      <c r="IQ1077" s="3" t="s">
        <v>4</v>
      </c>
      <c r="IR1077" s="3" t="s">
        <v>4</v>
      </c>
      <c r="IS1077" s="3" t="s">
        <v>4</v>
      </c>
      <c r="IT1077" s="3" t="s">
        <v>4</v>
      </c>
      <c r="IU1077" s="3" t="s">
        <v>4</v>
      </c>
      <c r="IV1077" s="3" t="s">
        <v>4</v>
      </c>
      <c r="IW1077" s="3" t="s">
        <v>4</v>
      </c>
      <c r="IX1077" s="3" t="s">
        <v>4</v>
      </c>
      <c r="IY1077" s="3" t="s">
        <v>4</v>
      </c>
      <c r="IZ1077" s="3" t="s">
        <v>4</v>
      </c>
      <c r="JA1077" s="3" t="s">
        <v>4</v>
      </c>
      <c r="JB1077" s="3" t="s">
        <v>4</v>
      </c>
    </row>
    <row r="1078" spans="1:262" customFormat="1" ht="15" x14ac:dyDescent="0.25">
      <c r="A1078" s="41"/>
      <c r="B1078" s="42"/>
      <c r="C1078" s="163" t="s">
        <v>75</v>
      </c>
      <c r="D1078" s="163"/>
      <c r="E1078" s="163"/>
      <c r="F1078" s="163"/>
      <c r="G1078" s="163"/>
      <c r="H1078" s="20"/>
      <c r="I1078" s="21"/>
      <c r="J1078" s="21"/>
      <c r="K1078" s="21"/>
      <c r="L1078" s="23"/>
      <c r="M1078" s="21"/>
      <c r="N1078" s="23"/>
      <c r="O1078" s="21"/>
      <c r="P1078" s="54">
        <v>-284.56</v>
      </c>
      <c r="HY1078" s="17"/>
      <c r="HZ1078" s="17"/>
      <c r="IA1078" s="17"/>
      <c r="IB1078" s="17"/>
      <c r="IC1078" s="17"/>
      <c r="ID1078" s="17"/>
      <c r="IG1078" s="17"/>
      <c r="IH1078" s="7"/>
      <c r="II1078" s="17" t="s">
        <v>75</v>
      </c>
      <c r="IJ1078" s="17"/>
      <c r="IK1078" s="17"/>
      <c r="IM1078" s="17"/>
    </row>
    <row r="1079" spans="1:262" customFormat="1" ht="0.75" customHeight="1" x14ac:dyDescent="0.25">
      <c r="A1079" s="43"/>
      <c r="B1079" s="44"/>
      <c r="C1079" s="44"/>
      <c r="D1079" s="44"/>
      <c r="E1079" s="44"/>
      <c r="F1079" s="44"/>
      <c r="G1079" s="44"/>
      <c r="H1079" s="45"/>
      <c r="I1079" s="46"/>
      <c r="J1079" s="46"/>
      <c r="K1079" s="46"/>
      <c r="L1079" s="47"/>
      <c r="M1079" s="46"/>
      <c r="N1079" s="47"/>
      <c r="O1079" s="46"/>
      <c r="P1079" s="48"/>
      <c r="HY1079" s="17"/>
      <c r="HZ1079" s="17"/>
      <c r="IA1079" s="17"/>
      <c r="IB1079" s="17"/>
      <c r="IC1079" s="17"/>
      <c r="ID1079" s="17"/>
      <c r="IG1079" s="17"/>
      <c r="IH1079" s="7"/>
      <c r="II1079" s="17"/>
      <c r="IJ1079" s="17"/>
      <c r="IK1079" s="17"/>
      <c r="IM1079" s="17"/>
    </row>
    <row r="1080" spans="1:262" customFormat="1" ht="15" x14ac:dyDescent="0.25">
      <c r="A1080" s="18" t="s">
        <v>656</v>
      </c>
      <c r="B1080" s="19" t="s">
        <v>657</v>
      </c>
      <c r="C1080" s="164" t="s">
        <v>658</v>
      </c>
      <c r="D1080" s="164"/>
      <c r="E1080" s="164"/>
      <c r="F1080" s="164"/>
      <c r="G1080" s="164"/>
      <c r="H1080" s="20" t="s">
        <v>135</v>
      </c>
      <c r="I1080" s="21">
        <v>-7.7999999999999999E-4</v>
      </c>
      <c r="J1080" s="22">
        <v>1</v>
      </c>
      <c r="K1080" s="73">
        <v>-7.7999999999999999E-4</v>
      </c>
      <c r="L1080" s="30">
        <v>305052.55</v>
      </c>
      <c r="M1080" s="50">
        <v>1.41</v>
      </c>
      <c r="N1080" s="53">
        <v>430124.1</v>
      </c>
      <c r="O1080" s="21"/>
      <c r="P1080" s="54">
        <v>-335.5</v>
      </c>
      <c r="HY1080" s="17"/>
      <c r="HZ1080" s="17" t="s">
        <v>658</v>
      </c>
      <c r="IA1080" s="17" t="s">
        <v>4</v>
      </c>
      <c r="IB1080" s="17" t="s">
        <v>4</v>
      </c>
      <c r="IC1080" s="17" t="s">
        <v>4</v>
      </c>
      <c r="ID1080" s="17" t="s">
        <v>4</v>
      </c>
      <c r="IG1080" s="17"/>
      <c r="IH1080" s="7"/>
      <c r="II1080" s="17"/>
      <c r="IJ1080" s="17"/>
      <c r="IK1080" s="17"/>
      <c r="IM1080" s="17"/>
    </row>
    <row r="1081" spans="1:262" customFormat="1" ht="15" x14ac:dyDescent="0.25">
      <c r="A1081" s="41"/>
      <c r="B1081" s="42"/>
      <c r="C1081" s="161" t="s">
        <v>362</v>
      </c>
      <c r="D1081" s="161"/>
      <c r="E1081" s="161"/>
      <c r="F1081" s="161"/>
      <c r="G1081" s="161"/>
      <c r="H1081" s="161"/>
      <c r="I1081" s="161"/>
      <c r="J1081" s="161"/>
      <c r="K1081" s="161"/>
      <c r="L1081" s="161"/>
      <c r="M1081" s="161"/>
      <c r="N1081" s="161"/>
      <c r="O1081" s="161"/>
      <c r="P1081" s="162"/>
      <c r="HY1081" s="17"/>
      <c r="HZ1081" s="17"/>
      <c r="IA1081" s="17"/>
      <c r="IB1081" s="17"/>
      <c r="IC1081" s="17"/>
      <c r="ID1081" s="17"/>
      <c r="IG1081" s="17"/>
      <c r="IH1081" s="7"/>
      <c r="II1081" s="17"/>
      <c r="IJ1081" s="17"/>
      <c r="IK1081" s="17"/>
      <c r="IM1081" s="17"/>
      <c r="IO1081" s="3" t="s">
        <v>362</v>
      </c>
      <c r="IP1081" s="3" t="s">
        <v>4</v>
      </c>
      <c r="IQ1081" s="3" t="s">
        <v>4</v>
      </c>
      <c r="IR1081" s="3" t="s">
        <v>4</v>
      </c>
      <c r="IS1081" s="3" t="s">
        <v>4</v>
      </c>
      <c r="IT1081" s="3" t="s">
        <v>4</v>
      </c>
      <c r="IU1081" s="3" t="s">
        <v>4</v>
      </c>
      <c r="IV1081" s="3" t="s">
        <v>4</v>
      </c>
      <c r="IW1081" s="3" t="s">
        <v>4</v>
      </c>
      <c r="IX1081" s="3" t="s">
        <v>4</v>
      </c>
      <c r="IY1081" s="3" t="s">
        <v>4</v>
      </c>
      <c r="IZ1081" s="3" t="s">
        <v>4</v>
      </c>
      <c r="JA1081" s="3" t="s">
        <v>4</v>
      </c>
      <c r="JB1081" s="3" t="s">
        <v>4</v>
      </c>
    </row>
    <row r="1082" spans="1:262" customFormat="1" ht="15" x14ac:dyDescent="0.25">
      <c r="A1082" s="41"/>
      <c r="B1082" s="42"/>
      <c r="C1082" s="163" t="s">
        <v>75</v>
      </c>
      <c r="D1082" s="163"/>
      <c r="E1082" s="163"/>
      <c r="F1082" s="163"/>
      <c r="G1082" s="163"/>
      <c r="H1082" s="20"/>
      <c r="I1082" s="21"/>
      <c r="J1082" s="21"/>
      <c r="K1082" s="21"/>
      <c r="L1082" s="23"/>
      <c r="M1082" s="21"/>
      <c r="N1082" s="23"/>
      <c r="O1082" s="21"/>
      <c r="P1082" s="54">
        <v>-335.5</v>
      </c>
      <c r="HY1082" s="17"/>
      <c r="HZ1082" s="17"/>
      <c r="IA1082" s="17"/>
      <c r="IB1082" s="17"/>
      <c r="IC1082" s="17"/>
      <c r="ID1082" s="17"/>
      <c r="IG1082" s="17"/>
      <c r="IH1082" s="7"/>
      <c r="II1082" s="17" t="s">
        <v>75</v>
      </c>
      <c r="IJ1082" s="17"/>
      <c r="IK1082" s="17"/>
      <c r="IM1082" s="17"/>
    </row>
    <row r="1083" spans="1:262" customFormat="1" ht="0.75" customHeight="1" x14ac:dyDescent="0.25">
      <c r="A1083" s="43"/>
      <c r="B1083" s="44"/>
      <c r="C1083" s="44"/>
      <c r="D1083" s="44"/>
      <c r="E1083" s="44"/>
      <c r="F1083" s="44"/>
      <c r="G1083" s="44"/>
      <c r="H1083" s="45"/>
      <c r="I1083" s="46"/>
      <c r="J1083" s="46"/>
      <c r="K1083" s="46"/>
      <c r="L1083" s="47"/>
      <c r="M1083" s="46"/>
      <c r="N1083" s="47"/>
      <c r="O1083" s="46"/>
      <c r="P1083" s="48"/>
      <c r="HY1083" s="17"/>
      <c r="HZ1083" s="17"/>
      <c r="IA1083" s="17"/>
      <c r="IB1083" s="17"/>
      <c r="IC1083" s="17"/>
      <c r="ID1083" s="17"/>
      <c r="IG1083" s="17"/>
      <c r="IH1083" s="7"/>
      <c r="II1083" s="17"/>
      <c r="IJ1083" s="17"/>
      <c r="IK1083" s="17"/>
      <c r="IM1083" s="17"/>
    </row>
    <row r="1084" spans="1:262" customFormat="1" ht="23.25" x14ac:dyDescent="0.25">
      <c r="A1084" s="18" t="s">
        <v>659</v>
      </c>
      <c r="B1084" s="19" t="s">
        <v>660</v>
      </c>
      <c r="C1084" s="164" t="s">
        <v>661</v>
      </c>
      <c r="D1084" s="164"/>
      <c r="E1084" s="164"/>
      <c r="F1084" s="164"/>
      <c r="G1084" s="164"/>
      <c r="H1084" s="20" t="s">
        <v>64</v>
      </c>
      <c r="I1084" s="21">
        <v>2</v>
      </c>
      <c r="J1084" s="22">
        <v>1</v>
      </c>
      <c r="K1084" s="22">
        <v>2</v>
      </c>
      <c r="L1084" s="23"/>
      <c r="M1084" s="21"/>
      <c r="N1084" s="53">
        <v>4773.84</v>
      </c>
      <c r="O1084" s="21"/>
      <c r="P1084" s="31">
        <v>9547.68</v>
      </c>
      <c r="HY1084" s="17"/>
      <c r="HZ1084" s="17" t="s">
        <v>661</v>
      </c>
      <c r="IA1084" s="17" t="s">
        <v>4</v>
      </c>
      <c r="IB1084" s="17" t="s">
        <v>4</v>
      </c>
      <c r="IC1084" s="17" t="s">
        <v>4</v>
      </c>
      <c r="ID1084" s="17" t="s">
        <v>4</v>
      </c>
      <c r="IG1084" s="17"/>
      <c r="IH1084" s="7"/>
      <c r="II1084" s="17"/>
      <c r="IJ1084" s="17"/>
      <c r="IK1084" s="17"/>
      <c r="IM1084" s="17"/>
    </row>
    <row r="1085" spans="1:262" customFormat="1" ht="15" x14ac:dyDescent="0.25">
      <c r="A1085" s="41"/>
      <c r="B1085" s="42"/>
      <c r="C1085" s="161" t="s">
        <v>362</v>
      </c>
      <c r="D1085" s="161"/>
      <c r="E1085" s="161"/>
      <c r="F1085" s="161"/>
      <c r="G1085" s="161"/>
      <c r="H1085" s="161"/>
      <c r="I1085" s="161"/>
      <c r="J1085" s="161"/>
      <c r="K1085" s="161"/>
      <c r="L1085" s="161"/>
      <c r="M1085" s="161"/>
      <c r="N1085" s="161"/>
      <c r="O1085" s="161"/>
      <c r="P1085" s="162"/>
      <c r="HY1085" s="17"/>
      <c r="HZ1085" s="17"/>
      <c r="IA1085" s="17"/>
      <c r="IB1085" s="17"/>
      <c r="IC1085" s="17"/>
      <c r="ID1085" s="17"/>
      <c r="IG1085" s="17"/>
      <c r="IH1085" s="7"/>
      <c r="II1085" s="17"/>
      <c r="IJ1085" s="17"/>
      <c r="IK1085" s="17"/>
      <c r="IM1085" s="17"/>
      <c r="IO1085" s="3" t="s">
        <v>362</v>
      </c>
      <c r="IP1085" s="3" t="s">
        <v>4</v>
      </c>
      <c r="IQ1085" s="3" t="s">
        <v>4</v>
      </c>
      <c r="IR1085" s="3" t="s">
        <v>4</v>
      </c>
      <c r="IS1085" s="3" t="s">
        <v>4</v>
      </c>
      <c r="IT1085" s="3" t="s">
        <v>4</v>
      </c>
      <c r="IU1085" s="3" t="s">
        <v>4</v>
      </c>
      <c r="IV1085" s="3" t="s">
        <v>4</v>
      </c>
      <c r="IW1085" s="3" t="s">
        <v>4</v>
      </c>
      <c r="IX1085" s="3" t="s">
        <v>4</v>
      </c>
      <c r="IY1085" s="3" t="s">
        <v>4</v>
      </c>
      <c r="IZ1085" s="3" t="s">
        <v>4</v>
      </c>
      <c r="JA1085" s="3" t="s">
        <v>4</v>
      </c>
      <c r="JB1085" s="3" t="s">
        <v>4</v>
      </c>
    </row>
    <row r="1086" spans="1:262" customFormat="1" ht="15" x14ac:dyDescent="0.25">
      <c r="A1086" s="41"/>
      <c r="B1086" s="42"/>
      <c r="C1086" s="163" t="s">
        <v>75</v>
      </c>
      <c r="D1086" s="163"/>
      <c r="E1086" s="163"/>
      <c r="F1086" s="163"/>
      <c r="G1086" s="163"/>
      <c r="H1086" s="20"/>
      <c r="I1086" s="21"/>
      <c r="J1086" s="21"/>
      <c r="K1086" s="21"/>
      <c r="L1086" s="23"/>
      <c r="M1086" s="21"/>
      <c r="N1086" s="23"/>
      <c r="O1086" s="21"/>
      <c r="P1086" s="31">
        <v>9547.68</v>
      </c>
      <c r="HY1086" s="17"/>
      <c r="HZ1086" s="17"/>
      <c r="IA1086" s="17"/>
      <c r="IB1086" s="17"/>
      <c r="IC1086" s="17"/>
      <c r="ID1086" s="17"/>
      <c r="IG1086" s="17"/>
      <c r="IH1086" s="7"/>
      <c r="II1086" s="17" t="s">
        <v>75</v>
      </c>
      <c r="IJ1086" s="17"/>
      <c r="IK1086" s="17"/>
      <c r="IM1086" s="17"/>
    </row>
    <row r="1087" spans="1:262" customFormat="1" ht="0.75" customHeight="1" x14ac:dyDescent="0.25">
      <c r="A1087" s="43"/>
      <c r="B1087" s="44"/>
      <c r="C1087" s="44"/>
      <c r="D1087" s="44"/>
      <c r="E1087" s="44"/>
      <c r="F1087" s="44"/>
      <c r="G1087" s="44"/>
      <c r="H1087" s="45"/>
      <c r="I1087" s="46"/>
      <c r="J1087" s="46"/>
      <c r="K1087" s="46"/>
      <c r="L1087" s="47"/>
      <c r="M1087" s="46"/>
      <c r="N1087" s="47"/>
      <c r="O1087" s="46"/>
      <c r="P1087" s="48"/>
      <c r="HY1087" s="17"/>
      <c r="HZ1087" s="17"/>
      <c r="IA1087" s="17"/>
      <c r="IB1087" s="17"/>
      <c r="IC1087" s="17"/>
      <c r="ID1087" s="17"/>
      <c r="IG1087" s="17"/>
      <c r="IH1087" s="7"/>
      <c r="II1087" s="17"/>
      <c r="IJ1087" s="17"/>
      <c r="IK1087" s="17"/>
      <c r="IM1087" s="17"/>
    </row>
    <row r="1088" spans="1:262" customFormat="1" ht="23.25" x14ac:dyDescent="0.25">
      <c r="A1088" s="18" t="s">
        <v>662</v>
      </c>
      <c r="B1088" s="19" t="s">
        <v>663</v>
      </c>
      <c r="C1088" s="164" t="s">
        <v>664</v>
      </c>
      <c r="D1088" s="164"/>
      <c r="E1088" s="164"/>
      <c r="F1088" s="164"/>
      <c r="G1088" s="164"/>
      <c r="H1088" s="20" t="s">
        <v>665</v>
      </c>
      <c r="I1088" s="21">
        <v>19</v>
      </c>
      <c r="J1088" s="22">
        <v>1</v>
      </c>
      <c r="K1088" s="22">
        <v>19</v>
      </c>
      <c r="L1088" s="49">
        <v>466.36</v>
      </c>
      <c r="M1088" s="50">
        <v>1.22</v>
      </c>
      <c r="N1088" s="55">
        <v>568.96</v>
      </c>
      <c r="O1088" s="21"/>
      <c r="P1088" s="31">
        <v>10810.24</v>
      </c>
      <c r="HY1088" s="17"/>
      <c r="HZ1088" s="17" t="s">
        <v>664</v>
      </c>
      <c r="IA1088" s="17" t="s">
        <v>4</v>
      </c>
      <c r="IB1088" s="17" t="s">
        <v>4</v>
      </c>
      <c r="IC1088" s="17" t="s">
        <v>4</v>
      </c>
      <c r="ID1088" s="17" t="s">
        <v>4</v>
      </c>
      <c r="IG1088" s="17"/>
      <c r="IH1088" s="7"/>
      <c r="II1088" s="17"/>
      <c r="IJ1088" s="17"/>
      <c r="IK1088" s="17"/>
      <c r="IM1088" s="17"/>
    </row>
    <row r="1089" spans="1:262" customFormat="1" ht="15" x14ac:dyDescent="0.25">
      <c r="A1089" s="41"/>
      <c r="B1089" s="42"/>
      <c r="C1089" s="161" t="s">
        <v>362</v>
      </c>
      <c r="D1089" s="161"/>
      <c r="E1089" s="161"/>
      <c r="F1089" s="161"/>
      <c r="G1089" s="161"/>
      <c r="H1089" s="161"/>
      <c r="I1089" s="161"/>
      <c r="J1089" s="161"/>
      <c r="K1089" s="161"/>
      <c r="L1089" s="161"/>
      <c r="M1089" s="161"/>
      <c r="N1089" s="161"/>
      <c r="O1089" s="161"/>
      <c r="P1089" s="162"/>
      <c r="HY1089" s="17"/>
      <c r="HZ1089" s="17"/>
      <c r="IA1089" s="17"/>
      <c r="IB1089" s="17"/>
      <c r="IC1089" s="17"/>
      <c r="ID1089" s="17"/>
      <c r="IG1089" s="17"/>
      <c r="IH1089" s="7"/>
      <c r="II1089" s="17"/>
      <c r="IJ1089" s="17"/>
      <c r="IK1089" s="17"/>
      <c r="IM1089" s="17"/>
      <c r="IO1089" s="3" t="s">
        <v>362</v>
      </c>
      <c r="IP1089" s="3" t="s">
        <v>4</v>
      </c>
      <c r="IQ1089" s="3" t="s">
        <v>4</v>
      </c>
      <c r="IR1089" s="3" t="s">
        <v>4</v>
      </c>
      <c r="IS1089" s="3" t="s">
        <v>4</v>
      </c>
      <c r="IT1089" s="3" t="s">
        <v>4</v>
      </c>
      <c r="IU1089" s="3" t="s">
        <v>4</v>
      </c>
      <c r="IV1089" s="3" t="s">
        <v>4</v>
      </c>
      <c r="IW1089" s="3" t="s">
        <v>4</v>
      </c>
      <c r="IX1089" s="3" t="s">
        <v>4</v>
      </c>
      <c r="IY1089" s="3" t="s">
        <v>4</v>
      </c>
      <c r="IZ1089" s="3" t="s">
        <v>4</v>
      </c>
      <c r="JA1089" s="3" t="s">
        <v>4</v>
      </c>
      <c r="JB1089" s="3" t="s">
        <v>4</v>
      </c>
    </row>
    <row r="1090" spans="1:262" customFormat="1" ht="15" x14ac:dyDescent="0.25">
      <c r="A1090" s="41"/>
      <c r="B1090" s="42"/>
      <c r="C1090" s="163" t="s">
        <v>75</v>
      </c>
      <c r="D1090" s="163"/>
      <c r="E1090" s="163"/>
      <c r="F1090" s="163"/>
      <c r="G1090" s="163"/>
      <c r="H1090" s="20"/>
      <c r="I1090" s="21"/>
      <c r="J1090" s="21"/>
      <c r="K1090" s="21"/>
      <c r="L1090" s="23"/>
      <c r="M1090" s="21"/>
      <c r="N1090" s="23"/>
      <c r="O1090" s="21"/>
      <c r="P1090" s="31">
        <v>10810.24</v>
      </c>
      <c r="HY1090" s="17"/>
      <c r="HZ1090" s="17"/>
      <c r="IA1090" s="17"/>
      <c r="IB1090" s="17"/>
      <c r="IC1090" s="17"/>
      <c r="ID1090" s="17"/>
      <c r="IG1090" s="17"/>
      <c r="IH1090" s="7"/>
      <c r="II1090" s="17" t="s">
        <v>75</v>
      </c>
      <c r="IJ1090" s="17"/>
      <c r="IK1090" s="17"/>
      <c r="IM1090" s="17"/>
    </row>
    <row r="1091" spans="1:262" customFormat="1" ht="0.75" customHeight="1" x14ac:dyDescent="0.25">
      <c r="A1091" s="43"/>
      <c r="B1091" s="44"/>
      <c r="C1091" s="44"/>
      <c r="D1091" s="44"/>
      <c r="E1091" s="44"/>
      <c r="F1091" s="44"/>
      <c r="G1091" s="44"/>
      <c r="H1091" s="45"/>
      <c r="I1091" s="46"/>
      <c r="J1091" s="46"/>
      <c r="K1091" s="46"/>
      <c r="L1091" s="47"/>
      <c r="M1091" s="46"/>
      <c r="N1091" s="47"/>
      <c r="O1091" s="46"/>
      <c r="P1091" s="48"/>
      <c r="HY1091" s="17"/>
      <c r="HZ1091" s="17"/>
      <c r="IA1091" s="17"/>
      <c r="IB1091" s="17"/>
      <c r="IC1091" s="17"/>
      <c r="ID1091" s="17"/>
      <c r="IG1091" s="17"/>
      <c r="IH1091" s="7"/>
      <c r="II1091" s="17"/>
      <c r="IJ1091" s="17"/>
      <c r="IK1091" s="17"/>
      <c r="IM1091" s="17"/>
    </row>
    <row r="1092" spans="1:262" customFormat="1" ht="1.5" customHeight="1" x14ac:dyDescent="0.25">
      <c r="A1092" s="43"/>
      <c r="B1092" s="56"/>
      <c r="C1092" s="56"/>
      <c r="D1092" s="56"/>
      <c r="E1092" s="56"/>
      <c r="F1092" s="46"/>
      <c r="G1092" s="46"/>
      <c r="H1092" s="46"/>
      <c r="I1092" s="46"/>
      <c r="J1092" s="47"/>
      <c r="K1092" s="46"/>
      <c r="L1092" s="47"/>
      <c r="M1092" s="57"/>
      <c r="N1092" s="47"/>
      <c r="O1092" s="58"/>
      <c r="P1092" s="59"/>
      <c r="Q1092" s="60"/>
      <c r="R1092" s="61"/>
      <c r="HY1092" s="17"/>
      <c r="HZ1092" s="17"/>
      <c r="IA1092" s="17"/>
      <c r="IB1092" s="17"/>
      <c r="IC1092" s="17"/>
      <c r="ID1092" s="17"/>
      <c r="IG1092" s="17"/>
      <c r="IH1092" s="7"/>
      <c r="II1092" s="17"/>
      <c r="IJ1092" s="17"/>
      <c r="IK1092" s="17"/>
      <c r="IM1092" s="17"/>
    </row>
    <row r="1093" spans="1:262" customFormat="1" ht="15" x14ac:dyDescent="0.25">
      <c r="A1093" s="29"/>
      <c r="B1093" s="62"/>
      <c r="C1093" s="160" t="s">
        <v>666</v>
      </c>
      <c r="D1093" s="160"/>
      <c r="E1093" s="160"/>
      <c r="F1093" s="160"/>
      <c r="G1093" s="160"/>
      <c r="H1093" s="160"/>
      <c r="I1093" s="160"/>
      <c r="J1093" s="160"/>
      <c r="K1093" s="160"/>
      <c r="L1093" s="160"/>
      <c r="M1093" s="160"/>
      <c r="N1093" s="160"/>
      <c r="O1093" s="160"/>
      <c r="P1093" s="64"/>
      <c r="Q1093" s="60"/>
      <c r="R1093" s="61"/>
      <c r="HY1093" s="17"/>
      <c r="HZ1093" s="17"/>
      <c r="IA1093" s="17"/>
      <c r="IB1093" s="17"/>
      <c r="IC1093" s="17"/>
      <c r="ID1093" s="17"/>
      <c r="IG1093" s="17"/>
      <c r="IH1093" s="7"/>
      <c r="II1093" s="17"/>
      <c r="IJ1093" s="17"/>
      <c r="IK1093" s="17" t="s">
        <v>666</v>
      </c>
      <c r="IM1093" s="17"/>
    </row>
    <row r="1094" spans="1:262" customFormat="1" ht="15" x14ac:dyDescent="0.25">
      <c r="A1094" s="29"/>
      <c r="B1094" s="28"/>
      <c r="C1094" s="157" t="s">
        <v>140</v>
      </c>
      <c r="D1094" s="157"/>
      <c r="E1094" s="157"/>
      <c r="F1094" s="157"/>
      <c r="G1094" s="157"/>
      <c r="H1094" s="157"/>
      <c r="I1094" s="157"/>
      <c r="J1094" s="157"/>
      <c r="K1094" s="157"/>
      <c r="L1094" s="157"/>
      <c r="M1094" s="157"/>
      <c r="N1094" s="157"/>
      <c r="O1094" s="157"/>
      <c r="P1094" s="65">
        <v>23200.9</v>
      </c>
      <c r="Q1094" s="60"/>
      <c r="R1094" s="61"/>
      <c r="HY1094" s="17"/>
      <c r="HZ1094" s="17"/>
      <c r="IA1094" s="17"/>
      <c r="IB1094" s="17"/>
      <c r="IC1094" s="17"/>
      <c r="ID1094" s="17"/>
      <c r="IG1094" s="17"/>
      <c r="IH1094" s="7"/>
      <c r="II1094" s="17"/>
      <c r="IJ1094" s="17"/>
      <c r="IK1094" s="17"/>
      <c r="IL1094" s="3" t="s">
        <v>140</v>
      </c>
      <c r="IM1094" s="17"/>
    </row>
    <row r="1095" spans="1:262" customFormat="1" ht="15" x14ac:dyDescent="0.25">
      <c r="A1095" s="29"/>
      <c r="B1095" s="28"/>
      <c r="C1095" s="157" t="s">
        <v>141</v>
      </c>
      <c r="D1095" s="157"/>
      <c r="E1095" s="157"/>
      <c r="F1095" s="157"/>
      <c r="G1095" s="157"/>
      <c r="H1095" s="157"/>
      <c r="I1095" s="157"/>
      <c r="J1095" s="157"/>
      <c r="K1095" s="157"/>
      <c r="L1095" s="157"/>
      <c r="M1095" s="157"/>
      <c r="N1095" s="157"/>
      <c r="O1095" s="157"/>
      <c r="P1095" s="66"/>
      <c r="Q1095" s="60"/>
      <c r="R1095" s="61"/>
      <c r="HY1095" s="17"/>
      <c r="HZ1095" s="17"/>
      <c r="IA1095" s="17"/>
      <c r="IB1095" s="17"/>
      <c r="IC1095" s="17"/>
      <c r="ID1095" s="17"/>
      <c r="IG1095" s="17"/>
      <c r="IH1095" s="7"/>
      <c r="II1095" s="17"/>
      <c r="IJ1095" s="17"/>
      <c r="IK1095" s="17"/>
      <c r="IL1095" s="3" t="s">
        <v>141</v>
      </c>
      <c r="IM1095" s="17"/>
    </row>
    <row r="1096" spans="1:262" customFormat="1" ht="15" x14ac:dyDescent="0.25">
      <c r="A1096" s="29"/>
      <c r="B1096" s="28"/>
      <c r="C1096" s="157" t="s">
        <v>142</v>
      </c>
      <c r="D1096" s="157"/>
      <c r="E1096" s="157"/>
      <c r="F1096" s="157"/>
      <c r="G1096" s="157"/>
      <c r="H1096" s="157"/>
      <c r="I1096" s="157"/>
      <c r="J1096" s="157"/>
      <c r="K1096" s="157"/>
      <c r="L1096" s="157"/>
      <c r="M1096" s="157"/>
      <c r="N1096" s="157"/>
      <c r="O1096" s="157"/>
      <c r="P1096" s="65">
        <v>2791.77</v>
      </c>
      <c r="Q1096" s="60"/>
      <c r="R1096" s="61"/>
      <c r="HY1096" s="17"/>
      <c r="HZ1096" s="17"/>
      <c r="IA1096" s="17"/>
      <c r="IB1096" s="17"/>
      <c r="IC1096" s="17"/>
      <c r="ID1096" s="17"/>
      <c r="IG1096" s="17"/>
      <c r="IH1096" s="7"/>
      <c r="II1096" s="17"/>
      <c r="IJ1096" s="17"/>
      <c r="IK1096" s="17"/>
      <c r="IL1096" s="3" t="s">
        <v>142</v>
      </c>
      <c r="IM1096" s="17"/>
    </row>
    <row r="1097" spans="1:262" customFormat="1" ht="15" x14ac:dyDescent="0.25">
      <c r="A1097" s="29"/>
      <c r="B1097" s="28"/>
      <c r="C1097" s="157" t="s">
        <v>145</v>
      </c>
      <c r="D1097" s="157"/>
      <c r="E1097" s="157"/>
      <c r="F1097" s="157"/>
      <c r="G1097" s="157"/>
      <c r="H1097" s="157"/>
      <c r="I1097" s="157"/>
      <c r="J1097" s="157"/>
      <c r="K1097" s="157"/>
      <c r="L1097" s="157"/>
      <c r="M1097" s="157"/>
      <c r="N1097" s="157"/>
      <c r="O1097" s="157"/>
      <c r="P1097" s="65">
        <v>20409.13</v>
      </c>
      <c r="Q1097" s="60"/>
      <c r="R1097" s="61"/>
      <c r="HY1097" s="17"/>
      <c r="HZ1097" s="17"/>
      <c r="IA1097" s="17"/>
      <c r="IB1097" s="17"/>
      <c r="IC1097" s="17"/>
      <c r="ID1097" s="17"/>
      <c r="IG1097" s="17"/>
      <c r="IH1097" s="7"/>
      <c r="II1097" s="17"/>
      <c r="IJ1097" s="17"/>
      <c r="IK1097" s="17"/>
      <c r="IL1097" s="3" t="s">
        <v>145</v>
      </c>
      <c r="IM1097" s="17"/>
    </row>
    <row r="1098" spans="1:262" customFormat="1" ht="15" x14ac:dyDescent="0.25">
      <c r="A1098" s="29"/>
      <c r="B1098" s="28"/>
      <c r="C1098" s="157" t="s">
        <v>147</v>
      </c>
      <c r="D1098" s="157"/>
      <c r="E1098" s="157"/>
      <c r="F1098" s="157"/>
      <c r="G1098" s="157"/>
      <c r="H1098" s="157"/>
      <c r="I1098" s="157"/>
      <c r="J1098" s="157"/>
      <c r="K1098" s="157"/>
      <c r="L1098" s="157"/>
      <c r="M1098" s="157"/>
      <c r="N1098" s="157"/>
      <c r="O1098" s="157"/>
      <c r="P1098" s="65">
        <v>1435.03</v>
      </c>
      <c r="Q1098" s="60"/>
      <c r="R1098" s="61"/>
      <c r="HY1098" s="17"/>
      <c r="HZ1098" s="17"/>
      <c r="IA1098" s="17"/>
      <c r="IB1098" s="17"/>
      <c r="IC1098" s="17"/>
      <c r="ID1098" s="17"/>
      <c r="IG1098" s="17"/>
      <c r="IH1098" s="7"/>
      <c r="II1098" s="17"/>
      <c r="IJ1098" s="17"/>
      <c r="IK1098" s="17"/>
      <c r="IL1098" s="3" t="s">
        <v>147</v>
      </c>
      <c r="IM1098" s="17"/>
    </row>
    <row r="1099" spans="1:262" customFormat="1" ht="15" x14ac:dyDescent="0.25">
      <c r="A1099" s="29"/>
      <c r="B1099" s="28"/>
      <c r="C1099" s="157" t="s">
        <v>141</v>
      </c>
      <c r="D1099" s="157"/>
      <c r="E1099" s="157"/>
      <c r="F1099" s="157"/>
      <c r="G1099" s="157"/>
      <c r="H1099" s="157"/>
      <c r="I1099" s="157"/>
      <c r="J1099" s="157"/>
      <c r="K1099" s="157"/>
      <c r="L1099" s="157"/>
      <c r="M1099" s="157"/>
      <c r="N1099" s="157"/>
      <c r="O1099" s="157"/>
      <c r="P1099" s="66"/>
      <c r="Q1099" s="60"/>
      <c r="R1099" s="61"/>
      <c r="HY1099" s="17"/>
      <c r="HZ1099" s="17"/>
      <c r="IA1099" s="17"/>
      <c r="IB1099" s="17"/>
      <c r="IC1099" s="17"/>
      <c r="ID1099" s="17"/>
      <c r="IG1099" s="17"/>
      <c r="IH1099" s="7"/>
      <c r="II1099" s="17"/>
      <c r="IJ1099" s="17"/>
      <c r="IK1099" s="17"/>
      <c r="IL1099" s="3" t="s">
        <v>141</v>
      </c>
      <c r="IM1099" s="17"/>
    </row>
    <row r="1100" spans="1:262" customFormat="1" ht="15" x14ac:dyDescent="0.25">
      <c r="A1100" s="29"/>
      <c r="B1100" s="28"/>
      <c r="C1100" s="157" t="s">
        <v>157</v>
      </c>
      <c r="D1100" s="157"/>
      <c r="E1100" s="157"/>
      <c r="F1100" s="157"/>
      <c r="G1100" s="157"/>
      <c r="H1100" s="157"/>
      <c r="I1100" s="157"/>
      <c r="J1100" s="157"/>
      <c r="K1100" s="157"/>
      <c r="L1100" s="157"/>
      <c r="M1100" s="157"/>
      <c r="N1100" s="157"/>
      <c r="O1100" s="157"/>
      <c r="P1100" s="67">
        <v>573.46</v>
      </c>
      <c r="Q1100" s="60"/>
      <c r="R1100" s="61"/>
      <c r="HY1100" s="17"/>
      <c r="HZ1100" s="17"/>
      <c r="IA1100" s="17"/>
      <c r="IB1100" s="17"/>
      <c r="IC1100" s="17"/>
      <c r="ID1100" s="17"/>
      <c r="IG1100" s="17"/>
      <c r="IH1100" s="7"/>
      <c r="II1100" s="17"/>
      <c r="IJ1100" s="17"/>
      <c r="IK1100" s="17"/>
      <c r="IL1100" s="3" t="s">
        <v>157</v>
      </c>
      <c r="IM1100" s="17"/>
    </row>
    <row r="1101" spans="1:262" customFormat="1" ht="15" x14ac:dyDescent="0.25">
      <c r="A1101" s="29"/>
      <c r="B1101" s="28"/>
      <c r="C1101" s="157" t="s">
        <v>160</v>
      </c>
      <c r="D1101" s="157"/>
      <c r="E1101" s="157"/>
      <c r="F1101" s="157"/>
      <c r="G1101" s="157"/>
      <c r="H1101" s="157"/>
      <c r="I1101" s="157"/>
      <c r="J1101" s="157"/>
      <c r="K1101" s="157"/>
      <c r="L1101" s="157"/>
      <c r="M1101" s="157"/>
      <c r="N1101" s="157"/>
      <c r="O1101" s="157"/>
      <c r="P1101" s="67">
        <v>6.84</v>
      </c>
      <c r="Q1101" s="60"/>
      <c r="R1101" s="61"/>
      <c r="HY1101" s="17"/>
      <c r="HZ1101" s="17"/>
      <c r="IA1101" s="17"/>
      <c r="IB1101" s="17"/>
      <c r="IC1101" s="17"/>
      <c r="ID1101" s="17"/>
      <c r="IG1101" s="17"/>
      <c r="IH1101" s="7"/>
      <c r="II1101" s="17"/>
      <c r="IJ1101" s="17"/>
      <c r="IK1101" s="17"/>
      <c r="IL1101" s="3" t="s">
        <v>160</v>
      </c>
      <c r="IM1101" s="17"/>
    </row>
    <row r="1102" spans="1:262" customFormat="1" ht="15" x14ac:dyDescent="0.25">
      <c r="A1102" s="29"/>
      <c r="B1102" s="28"/>
      <c r="C1102" s="157" t="s">
        <v>161</v>
      </c>
      <c r="D1102" s="157"/>
      <c r="E1102" s="157"/>
      <c r="F1102" s="157"/>
      <c r="G1102" s="157"/>
      <c r="H1102" s="157"/>
      <c r="I1102" s="157"/>
      <c r="J1102" s="157"/>
      <c r="K1102" s="157"/>
      <c r="L1102" s="157"/>
      <c r="M1102" s="157"/>
      <c r="N1102" s="157"/>
      <c r="O1102" s="157"/>
      <c r="P1102" s="67">
        <v>559.24</v>
      </c>
      <c r="Q1102" s="60"/>
      <c r="R1102" s="61"/>
      <c r="HY1102" s="17"/>
      <c r="HZ1102" s="17"/>
      <c r="IA1102" s="17"/>
      <c r="IB1102" s="17"/>
      <c r="IC1102" s="17"/>
      <c r="ID1102" s="17"/>
      <c r="IG1102" s="17"/>
      <c r="IH1102" s="7"/>
      <c r="II1102" s="17"/>
      <c r="IJ1102" s="17"/>
      <c r="IK1102" s="17"/>
      <c r="IL1102" s="3" t="s">
        <v>161</v>
      </c>
      <c r="IM1102" s="17"/>
    </row>
    <row r="1103" spans="1:262" customFormat="1" ht="15" x14ac:dyDescent="0.25">
      <c r="A1103" s="29"/>
      <c r="B1103" s="28"/>
      <c r="C1103" s="157" t="s">
        <v>162</v>
      </c>
      <c r="D1103" s="157"/>
      <c r="E1103" s="157"/>
      <c r="F1103" s="157"/>
      <c r="G1103" s="157"/>
      <c r="H1103" s="157"/>
      <c r="I1103" s="157"/>
      <c r="J1103" s="157"/>
      <c r="K1103" s="157"/>
      <c r="L1103" s="157"/>
      <c r="M1103" s="157"/>
      <c r="N1103" s="157"/>
      <c r="O1103" s="157"/>
      <c r="P1103" s="67">
        <v>295.49</v>
      </c>
      <c r="Q1103" s="60"/>
      <c r="R1103" s="61"/>
      <c r="HY1103" s="17"/>
      <c r="HZ1103" s="17"/>
      <c r="IA1103" s="17"/>
      <c r="IB1103" s="17"/>
      <c r="IC1103" s="17"/>
      <c r="ID1103" s="17"/>
      <c r="IG1103" s="17"/>
      <c r="IH1103" s="7"/>
      <c r="II1103" s="17"/>
      <c r="IJ1103" s="17"/>
      <c r="IK1103" s="17"/>
      <c r="IL1103" s="3" t="s">
        <v>162</v>
      </c>
      <c r="IM1103" s="17"/>
    </row>
    <row r="1104" spans="1:262" customFormat="1" ht="15" x14ac:dyDescent="0.25">
      <c r="A1104" s="29"/>
      <c r="B1104" s="28"/>
      <c r="C1104" s="157" t="s">
        <v>156</v>
      </c>
      <c r="D1104" s="157"/>
      <c r="E1104" s="157"/>
      <c r="F1104" s="157"/>
      <c r="G1104" s="157"/>
      <c r="H1104" s="157"/>
      <c r="I1104" s="157"/>
      <c r="J1104" s="157"/>
      <c r="K1104" s="157"/>
      <c r="L1104" s="157"/>
      <c r="M1104" s="157"/>
      <c r="N1104" s="157"/>
      <c r="O1104" s="157"/>
      <c r="P1104" s="65">
        <v>25903.7</v>
      </c>
      <c r="Q1104" s="60"/>
      <c r="R1104" s="61"/>
      <c r="HY1104" s="17"/>
      <c r="HZ1104" s="17"/>
      <c r="IA1104" s="17"/>
      <c r="IB1104" s="17"/>
      <c r="IC1104" s="17"/>
      <c r="ID1104" s="17"/>
      <c r="IG1104" s="17"/>
      <c r="IH1104" s="7"/>
      <c r="II1104" s="17"/>
      <c r="IJ1104" s="17"/>
      <c r="IK1104" s="17"/>
      <c r="IL1104" s="3" t="s">
        <v>156</v>
      </c>
      <c r="IM1104" s="17"/>
    </row>
    <row r="1105" spans="1:264" customFormat="1" ht="15" x14ac:dyDescent="0.25">
      <c r="A1105" s="29"/>
      <c r="B1105" s="28"/>
      <c r="C1105" s="157" t="s">
        <v>141</v>
      </c>
      <c r="D1105" s="157"/>
      <c r="E1105" s="157"/>
      <c r="F1105" s="157"/>
      <c r="G1105" s="157"/>
      <c r="H1105" s="157"/>
      <c r="I1105" s="157"/>
      <c r="J1105" s="157"/>
      <c r="K1105" s="157"/>
      <c r="L1105" s="157"/>
      <c r="M1105" s="157"/>
      <c r="N1105" s="157"/>
      <c r="O1105" s="157"/>
      <c r="P1105" s="66"/>
      <c r="Q1105" s="60"/>
      <c r="R1105" s="61"/>
      <c r="HY1105" s="17"/>
      <c r="HZ1105" s="17"/>
      <c r="IA1105" s="17"/>
      <c r="IB1105" s="17"/>
      <c r="IC1105" s="17"/>
      <c r="ID1105" s="17"/>
      <c r="IG1105" s="17"/>
      <c r="IH1105" s="7"/>
      <c r="II1105" s="17"/>
      <c r="IJ1105" s="17"/>
      <c r="IK1105" s="17"/>
      <c r="IL1105" s="3" t="s">
        <v>141</v>
      </c>
      <c r="IM1105" s="17"/>
    </row>
    <row r="1106" spans="1:264" customFormat="1" ht="15" x14ac:dyDescent="0.25">
      <c r="A1106" s="29"/>
      <c r="B1106" s="28"/>
      <c r="C1106" s="157" t="s">
        <v>157</v>
      </c>
      <c r="D1106" s="157"/>
      <c r="E1106" s="157"/>
      <c r="F1106" s="157"/>
      <c r="G1106" s="157"/>
      <c r="H1106" s="157"/>
      <c r="I1106" s="157"/>
      <c r="J1106" s="157"/>
      <c r="K1106" s="157"/>
      <c r="L1106" s="157"/>
      <c r="M1106" s="157"/>
      <c r="N1106" s="157"/>
      <c r="O1106" s="157"/>
      <c r="P1106" s="65">
        <v>2218.31</v>
      </c>
      <c r="Q1106" s="60"/>
      <c r="R1106" s="61"/>
      <c r="HY1106" s="17"/>
      <c r="HZ1106" s="17"/>
      <c r="IA1106" s="17"/>
      <c r="IB1106" s="17"/>
      <c r="IC1106" s="17"/>
      <c r="ID1106" s="17"/>
      <c r="IG1106" s="17"/>
      <c r="IH1106" s="7"/>
      <c r="II1106" s="17"/>
      <c r="IJ1106" s="17"/>
      <c r="IK1106" s="17"/>
      <c r="IL1106" s="3" t="s">
        <v>157</v>
      </c>
      <c r="IM1106" s="17"/>
    </row>
    <row r="1107" spans="1:264" customFormat="1" ht="15" x14ac:dyDescent="0.25">
      <c r="A1107" s="29"/>
      <c r="B1107" s="28"/>
      <c r="C1107" s="157" t="s">
        <v>160</v>
      </c>
      <c r="D1107" s="157"/>
      <c r="E1107" s="157"/>
      <c r="F1107" s="157"/>
      <c r="G1107" s="157"/>
      <c r="H1107" s="157"/>
      <c r="I1107" s="157"/>
      <c r="J1107" s="157"/>
      <c r="K1107" s="157"/>
      <c r="L1107" s="157"/>
      <c r="M1107" s="157"/>
      <c r="N1107" s="157"/>
      <c r="O1107" s="157"/>
      <c r="P1107" s="65">
        <v>20402.29</v>
      </c>
      <c r="Q1107" s="60"/>
      <c r="R1107" s="61"/>
      <c r="HY1107" s="17"/>
      <c r="HZ1107" s="17"/>
      <c r="IA1107" s="17"/>
      <c r="IB1107" s="17"/>
      <c r="IC1107" s="17"/>
      <c r="ID1107" s="17"/>
      <c r="IG1107" s="17"/>
      <c r="IH1107" s="7"/>
      <c r="II1107" s="17"/>
      <c r="IJ1107" s="17"/>
      <c r="IK1107" s="17"/>
      <c r="IL1107" s="3" t="s">
        <v>160</v>
      </c>
      <c r="IM1107" s="17"/>
    </row>
    <row r="1108" spans="1:264" customFormat="1" ht="15" x14ac:dyDescent="0.25">
      <c r="A1108" s="29"/>
      <c r="B1108" s="28"/>
      <c r="C1108" s="157" t="s">
        <v>161</v>
      </c>
      <c r="D1108" s="157"/>
      <c r="E1108" s="157"/>
      <c r="F1108" s="157"/>
      <c r="G1108" s="157"/>
      <c r="H1108" s="157"/>
      <c r="I1108" s="157"/>
      <c r="J1108" s="157"/>
      <c r="K1108" s="157"/>
      <c r="L1108" s="157"/>
      <c r="M1108" s="157"/>
      <c r="N1108" s="157"/>
      <c r="O1108" s="157"/>
      <c r="P1108" s="65">
        <v>2151.7600000000002</v>
      </c>
      <c r="Q1108" s="60"/>
      <c r="R1108" s="61"/>
      <c r="HY1108" s="17"/>
      <c r="HZ1108" s="17"/>
      <c r="IA1108" s="17"/>
      <c r="IB1108" s="17"/>
      <c r="IC1108" s="17"/>
      <c r="ID1108" s="17"/>
      <c r="IG1108" s="17"/>
      <c r="IH1108" s="7"/>
      <c r="II1108" s="17"/>
      <c r="IJ1108" s="17"/>
      <c r="IK1108" s="17"/>
      <c r="IL1108" s="3" t="s">
        <v>161</v>
      </c>
      <c r="IM1108" s="17"/>
    </row>
    <row r="1109" spans="1:264" customFormat="1" ht="15" x14ac:dyDescent="0.25">
      <c r="A1109" s="29"/>
      <c r="B1109" s="28"/>
      <c r="C1109" s="157" t="s">
        <v>162</v>
      </c>
      <c r="D1109" s="157"/>
      <c r="E1109" s="157"/>
      <c r="F1109" s="157"/>
      <c r="G1109" s="157"/>
      <c r="H1109" s="157"/>
      <c r="I1109" s="157"/>
      <c r="J1109" s="157"/>
      <c r="K1109" s="157"/>
      <c r="L1109" s="157"/>
      <c r="M1109" s="157"/>
      <c r="N1109" s="157"/>
      <c r="O1109" s="157"/>
      <c r="P1109" s="65">
        <v>1131.3399999999999</v>
      </c>
      <c r="Q1109" s="60"/>
      <c r="R1109" s="61"/>
      <c r="HY1109" s="17"/>
      <c r="HZ1109" s="17"/>
      <c r="IA1109" s="17"/>
      <c r="IB1109" s="17"/>
      <c r="IC1109" s="17"/>
      <c r="ID1109" s="17"/>
      <c r="IG1109" s="17"/>
      <c r="IH1109" s="7"/>
      <c r="II1109" s="17"/>
      <c r="IJ1109" s="17"/>
      <c r="IK1109" s="17"/>
      <c r="IL1109" s="3" t="s">
        <v>162</v>
      </c>
      <c r="IM1109" s="17"/>
    </row>
    <row r="1110" spans="1:264" customFormat="1" ht="15" x14ac:dyDescent="0.25">
      <c r="A1110" s="29"/>
      <c r="B1110" s="28"/>
      <c r="C1110" s="157" t="s">
        <v>163</v>
      </c>
      <c r="D1110" s="157"/>
      <c r="E1110" s="157"/>
      <c r="F1110" s="157"/>
      <c r="G1110" s="157"/>
      <c r="H1110" s="157"/>
      <c r="I1110" s="157"/>
      <c r="J1110" s="157"/>
      <c r="K1110" s="157"/>
      <c r="L1110" s="157"/>
      <c r="M1110" s="157"/>
      <c r="N1110" s="157"/>
      <c r="O1110" s="157"/>
      <c r="P1110" s="65">
        <v>2791.77</v>
      </c>
      <c r="Q1110" s="60"/>
      <c r="R1110" s="61"/>
      <c r="HY1110" s="17"/>
      <c r="HZ1110" s="17"/>
      <c r="IA1110" s="17"/>
      <c r="IB1110" s="17"/>
      <c r="IC1110" s="17"/>
      <c r="ID1110" s="17"/>
      <c r="IG1110" s="17"/>
      <c r="IH1110" s="7"/>
      <c r="II1110" s="17"/>
      <c r="IJ1110" s="17"/>
      <c r="IK1110" s="17"/>
      <c r="IL1110" s="3" t="s">
        <v>163</v>
      </c>
      <c r="IM1110" s="17"/>
    </row>
    <row r="1111" spans="1:264" customFormat="1" ht="15" x14ac:dyDescent="0.25">
      <c r="A1111" s="29"/>
      <c r="B1111" s="28"/>
      <c r="C1111" s="157" t="s">
        <v>164</v>
      </c>
      <c r="D1111" s="157"/>
      <c r="E1111" s="157"/>
      <c r="F1111" s="157"/>
      <c r="G1111" s="157"/>
      <c r="H1111" s="157"/>
      <c r="I1111" s="157"/>
      <c r="J1111" s="157"/>
      <c r="K1111" s="157"/>
      <c r="L1111" s="157"/>
      <c r="M1111" s="157"/>
      <c r="N1111" s="157"/>
      <c r="O1111" s="157"/>
      <c r="P1111" s="65">
        <v>2711</v>
      </c>
      <c r="Q1111" s="60"/>
      <c r="R1111" s="61"/>
      <c r="HY1111" s="17"/>
      <c r="HZ1111" s="17"/>
      <c r="IA1111" s="17"/>
      <c r="IB1111" s="17"/>
      <c r="IC1111" s="17"/>
      <c r="ID1111" s="17"/>
      <c r="IG1111" s="17"/>
      <c r="IH1111" s="7"/>
      <c r="II1111" s="17"/>
      <c r="IJ1111" s="17"/>
      <c r="IK1111" s="17"/>
      <c r="IL1111" s="3" t="s">
        <v>164</v>
      </c>
      <c r="IM1111" s="17"/>
    </row>
    <row r="1112" spans="1:264" customFormat="1" ht="15" x14ac:dyDescent="0.25">
      <c r="A1112" s="29"/>
      <c r="B1112" s="28"/>
      <c r="C1112" s="157" t="s">
        <v>165</v>
      </c>
      <c r="D1112" s="157"/>
      <c r="E1112" s="157"/>
      <c r="F1112" s="157"/>
      <c r="G1112" s="157"/>
      <c r="H1112" s="157"/>
      <c r="I1112" s="157"/>
      <c r="J1112" s="157"/>
      <c r="K1112" s="157"/>
      <c r="L1112" s="157"/>
      <c r="M1112" s="157"/>
      <c r="N1112" s="157"/>
      <c r="O1112" s="157"/>
      <c r="P1112" s="65">
        <v>1426.83</v>
      </c>
      <c r="Q1112" s="60"/>
      <c r="R1112" s="61"/>
      <c r="HY1112" s="17"/>
      <c r="HZ1112" s="17"/>
      <c r="IA1112" s="17"/>
      <c r="IB1112" s="17"/>
      <c r="IC1112" s="17"/>
      <c r="ID1112" s="17"/>
      <c r="IG1112" s="17"/>
      <c r="IH1112" s="7"/>
      <c r="II1112" s="17"/>
      <c r="IJ1112" s="17"/>
      <c r="IK1112" s="17"/>
      <c r="IL1112" s="3" t="s">
        <v>165</v>
      </c>
      <c r="IM1112" s="17"/>
    </row>
    <row r="1113" spans="1:264" customFormat="1" ht="15" x14ac:dyDescent="0.25">
      <c r="A1113" s="29"/>
      <c r="B1113" s="62"/>
      <c r="C1113" s="160" t="s">
        <v>667</v>
      </c>
      <c r="D1113" s="160"/>
      <c r="E1113" s="160"/>
      <c r="F1113" s="160"/>
      <c r="G1113" s="160"/>
      <c r="H1113" s="160"/>
      <c r="I1113" s="160"/>
      <c r="J1113" s="160"/>
      <c r="K1113" s="160"/>
      <c r="L1113" s="160"/>
      <c r="M1113" s="160"/>
      <c r="N1113" s="160"/>
      <c r="O1113" s="160"/>
      <c r="P1113" s="68">
        <v>27338.73</v>
      </c>
      <c r="Q1113" s="60"/>
      <c r="R1113" s="61"/>
      <c r="HY1113" s="17"/>
      <c r="HZ1113" s="17"/>
      <c r="IA1113" s="17"/>
      <c r="IB1113" s="17"/>
      <c r="IC1113" s="17"/>
      <c r="ID1113" s="17"/>
      <c r="IG1113" s="17"/>
      <c r="IH1113" s="7"/>
      <c r="II1113" s="17"/>
      <c r="IJ1113" s="17"/>
      <c r="IK1113" s="17"/>
      <c r="IM1113" s="17" t="s">
        <v>667</v>
      </c>
    </row>
    <row r="1114" spans="1:264" customFormat="1" ht="15" x14ac:dyDescent="0.25">
      <c r="A1114" s="29"/>
      <c r="B1114" s="28"/>
      <c r="C1114" s="157" t="s">
        <v>167</v>
      </c>
      <c r="D1114" s="157"/>
      <c r="E1114" s="157"/>
      <c r="F1114" s="157"/>
      <c r="G1114" s="157"/>
      <c r="H1114" s="157"/>
      <c r="I1114" s="157"/>
      <c r="J1114" s="157"/>
      <c r="K1114" s="157"/>
      <c r="L1114" s="157"/>
      <c r="M1114" s="157"/>
      <c r="N1114" s="157"/>
      <c r="O1114" s="157"/>
      <c r="P1114" s="66"/>
      <c r="Q1114" s="60"/>
      <c r="R1114" s="61"/>
      <c r="HY1114" s="17"/>
      <c r="HZ1114" s="17"/>
      <c r="IA1114" s="17"/>
      <c r="IB1114" s="17"/>
      <c r="IC1114" s="17"/>
      <c r="ID1114" s="17"/>
      <c r="IG1114" s="17"/>
      <c r="IH1114" s="7"/>
      <c r="II1114" s="17"/>
      <c r="IJ1114" s="17"/>
      <c r="IK1114" s="17"/>
      <c r="IL1114" s="3" t="s">
        <v>167</v>
      </c>
      <c r="IM1114" s="17"/>
    </row>
    <row r="1115" spans="1:264" customFormat="1" ht="15" x14ac:dyDescent="0.25">
      <c r="A1115" s="29"/>
      <c r="B1115" s="28"/>
      <c r="C1115" s="157" t="s">
        <v>168</v>
      </c>
      <c r="D1115" s="157"/>
      <c r="E1115" s="157"/>
      <c r="F1115" s="157"/>
      <c r="G1115" s="157"/>
      <c r="H1115" s="157"/>
      <c r="I1115" s="157"/>
      <c r="J1115" s="157"/>
      <c r="K1115" s="69" t="s">
        <v>668</v>
      </c>
      <c r="L1115" s="63"/>
      <c r="M1115" s="63"/>
      <c r="O1115" s="63"/>
      <c r="P1115" s="70"/>
      <c r="Q1115" s="60"/>
      <c r="R1115" s="61"/>
      <c r="HY1115" s="17"/>
      <c r="HZ1115" s="17"/>
      <c r="IA1115" s="17"/>
      <c r="IB1115" s="17"/>
      <c r="IC1115" s="17"/>
      <c r="ID1115" s="17"/>
      <c r="IG1115" s="17"/>
      <c r="IH1115" s="7"/>
      <c r="II1115" s="17"/>
      <c r="IJ1115" s="17"/>
      <c r="IK1115" s="17"/>
      <c r="IM1115" s="17"/>
      <c r="IN1115" s="3" t="s">
        <v>168</v>
      </c>
    </row>
    <row r="1116" spans="1:264" customFormat="1" ht="1.5" customHeight="1" x14ac:dyDescent="0.25">
      <c r="A1116" s="74"/>
      <c r="B1116" s="75"/>
      <c r="C1116" s="75"/>
      <c r="D1116" s="75"/>
      <c r="E1116" s="75"/>
      <c r="F1116" s="75"/>
      <c r="G1116" s="75"/>
      <c r="H1116" s="75"/>
      <c r="I1116" s="75"/>
      <c r="J1116" s="75"/>
      <c r="K1116" s="75"/>
      <c r="L1116" s="75"/>
      <c r="M1116" s="75"/>
      <c r="N1116" s="11"/>
      <c r="O1116" s="76"/>
      <c r="P1116" s="77"/>
      <c r="Q1116" s="60"/>
      <c r="R1116" s="61"/>
    </row>
    <row r="1117" spans="1:264" customFormat="1" ht="15" x14ac:dyDescent="0.25">
      <c r="A1117" s="29"/>
      <c r="B1117" s="62"/>
      <c r="C1117" s="160" t="s">
        <v>669</v>
      </c>
      <c r="D1117" s="160"/>
      <c r="E1117" s="160"/>
      <c r="F1117" s="160"/>
      <c r="G1117" s="160"/>
      <c r="H1117" s="160"/>
      <c r="I1117" s="160"/>
      <c r="J1117" s="160"/>
      <c r="K1117" s="160"/>
      <c r="L1117" s="160"/>
      <c r="M1117" s="160"/>
      <c r="N1117" s="160"/>
      <c r="O1117" s="160"/>
      <c r="P1117" s="64"/>
      <c r="Q1117" s="60"/>
      <c r="R1117" s="61"/>
      <c r="JC1117" s="17" t="s">
        <v>669</v>
      </c>
    </row>
    <row r="1118" spans="1:264" customFormat="1" ht="15" x14ac:dyDescent="0.25">
      <c r="A1118" s="29"/>
      <c r="B1118" s="28"/>
      <c r="C1118" s="157" t="s">
        <v>140</v>
      </c>
      <c r="D1118" s="157"/>
      <c r="E1118" s="157"/>
      <c r="F1118" s="157"/>
      <c r="G1118" s="157"/>
      <c r="H1118" s="157"/>
      <c r="I1118" s="157"/>
      <c r="J1118" s="157"/>
      <c r="K1118" s="157"/>
      <c r="L1118" s="157"/>
      <c r="M1118" s="157"/>
      <c r="N1118" s="157"/>
      <c r="O1118" s="157"/>
      <c r="P1118" s="65">
        <v>3936267.66</v>
      </c>
      <c r="Q1118" s="78"/>
      <c r="R1118" s="79"/>
      <c r="JC1118" s="17"/>
      <c r="JD1118" s="3" t="s">
        <v>140</v>
      </c>
    </row>
    <row r="1119" spans="1:264" customFormat="1" ht="15" x14ac:dyDescent="0.25">
      <c r="A1119" s="29"/>
      <c r="B1119" s="28"/>
      <c r="C1119" s="157" t="s">
        <v>141</v>
      </c>
      <c r="D1119" s="157"/>
      <c r="E1119" s="157"/>
      <c r="F1119" s="157"/>
      <c r="G1119" s="157"/>
      <c r="H1119" s="157"/>
      <c r="I1119" s="157"/>
      <c r="J1119" s="157"/>
      <c r="K1119" s="157"/>
      <c r="L1119" s="157"/>
      <c r="M1119" s="157"/>
      <c r="N1119" s="157"/>
      <c r="O1119" s="157"/>
      <c r="P1119" s="66"/>
      <c r="Q1119" s="78"/>
      <c r="R1119" s="79"/>
      <c r="JC1119" s="17"/>
      <c r="JD1119" s="3" t="s">
        <v>141</v>
      </c>
    </row>
    <row r="1120" spans="1:264" customFormat="1" ht="15" x14ac:dyDescent="0.25">
      <c r="A1120" s="29"/>
      <c r="B1120" s="28"/>
      <c r="C1120" s="157" t="s">
        <v>142</v>
      </c>
      <c r="D1120" s="157"/>
      <c r="E1120" s="157"/>
      <c r="F1120" s="157"/>
      <c r="G1120" s="157"/>
      <c r="H1120" s="157"/>
      <c r="I1120" s="157"/>
      <c r="J1120" s="157"/>
      <c r="K1120" s="157"/>
      <c r="L1120" s="157"/>
      <c r="M1120" s="157"/>
      <c r="N1120" s="157"/>
      <c r="O1120" s="157"/>
      <c r="P1120" s="65">
        <v>1629845.77</v>
      </c>
      <c r="Q1120" s="78"/>
      <c r="R1120" s="79"/>
      <c r="JC1120" s="17"/>
      <c r="JD1120" s="3" t="s">
        <v>142</v>
      </c>
    </row>
    <row r="1121" spans="1:264" customFormat="1" ht="15" x14ac:dyDescent="0.25">
      <c r="A1121" s="29"/>
      <c r="B1121" s="28"/>
      <c r="C1121" s="157" t="s">
        <v>143</v>
      </c>
      <c r="D1121" s="157"/>
      <c r="E1121" s="157"/>
      <c r="F1121" s="157"/>
      <c r="G1121" s="157"/>
      <c r="H1121" s="157"/>
      <c r="I1121" s="157"/>
      <c r="J1121" s="157"/>
      <c r="K1121" s="157"/>
      <c r="L1121" s="157"/>
      <c r="M1121" s="157"/>
      <c r="N1121" s="157"/>
      <c r="O1121" s="157"/>
      <c r="P1121" s="65">
        <v>13755.98</v>
      </c>
      <c r="Q1121" s="78"/>
      <c r="R1121" s="79"/>
      <c r="JC1121" s="17"/>
      <c r="JD1121" s="3" t="s">
        <v>143</v>
      </c>
    </row>
    <row r="1122" spans="1:264" customFormat="1" ht="15" x14ac:dyDescent="0.25">
      <c r="A1122" s="29"/>
      <c r="B1122" s="28"/>
      <c r="C1122" s="157" t="s">
        <v>144</v>
      </c>
      <c r="D1122" s="157"/>
      <c r="E1122" s="157"/>
      <c r="F1122" s="157"/>
      <c r="G1122" s="157"/>
      <c r="H1122" s="157"/>
      <c r="I1122" s="157"/>
      <c r="J1122" s="157"/>
      <c r="K1122" s="157"/>
      <c r="L1122" s="157"/>
      <c r="M1122" s="157"/>
      <c r="N1122" s="157"/>
      <c r="O1122" s="157"/>
      <c r="P1122" s="65">
        <v>4455.1400000000003</v>
      </c>
      <c r="Q1122" s="78"/>
      <c r="R1122" s="79"/>
      <c r="JC1122" s="17"/>
      <c r="JD1122" s="3" t="s">
        <v>144</v>
      </c>
    </row>
    <row r="1123" spans="1:264" customFormat="1" ht="15" x14ac:dyDescent="0.25">
      <c r="A1123" s="29"/>
      <c r="B1123" s="28"/>
      <c r="C1123" s="157" t="s">
        <v>145</v>
      </c>
      <c r="D1123" s="157"/>
      <c r="E1123" s="157"/>
      <c r="F1123" s="157"/>
      <c r="G1123" s="157"/>
      <c r="H1123" s="157"/>
      <c r="I1123" s="157"/>
      <c r="J1123" s="157"/>
      <c r="K1123" s="157"/>
      <c r="L1123" s="157"/>
      <c r="M1123" s="157"/>
      <c r="N1123" s="157"/>
      <c r="O1123" s="157"/>
      <c r="P1123" s="65">
        <v>2287731.85</v>
      </c>
      <c r="Q1123" s="78"/>
      <c r="R1123" s="79"/>
      <c r="JC1123" s="17"/>
      <c r="JD1123" s="3" t="s">
        <v>145</v>
      </c>
    </row>
    <row r="1124" spans="1:264" customFormat="1" ht="15" x14ac:dyDescent="0.25">
      <c r="A1124" s="29"/>
      <c r="B1124" s="28"/>
      <c r="C1124" s="157" t="s">
        <v>146</v>
      </c>
      <c r="D1124" s="157"/>
      <c r="E1124" s="157"/>
      <c r="F1124" s="157"/>
      <c r="G1124" s="157"/>
      <c r="H1124" s="157"/>
      <c r="I1124" s="157"/>
      <c r="J1124" s="157"/>
      <c r="K1124" s="157"/>
      <c r="L1124" s="157"/>
      <c r="M1124" s="157"/>
      <c r="N1124" s="157"/>
      <c r="O1124" s="157"/>
      <c r="P1124" s="67">
        <v>478.92</v>
      </c>
      <c r="Q1124" s="78"/>
      <c r="R1124" s="79"/>
      <c r="JC1124" s="17"/>
      <c r="JD1124" s="3" t="s">
        <v>146</v>
      </c>
    </row>
    <row r="1125" spans="1:264" customFormat="1" ht="15" x14ac:dyDescent="0.25">
      <c r="A1125" s="29"/>
      <c r="B1125" s="28"/>
      <c r="C1125" s="157" t="s">
        <v>147</v>
      </c>
      <c r="D1125" s="157"/>
      <c r="E1125" s="157"/>
      <c r="F1125" s="157"/>
      <c r="G1125" s="157"/>
      <c r="H1125" s="157"/>
      <c r="I1125" s="157"/>
      <c r="J1125" s="157"/>
      <c r="K1125" s="157"/>
      <c r="L1125" s="157"/>
      <c r="M1125" s="157"/>
      <c r="N1125" s="157"/>
      <c r="O1125" s="157"/>
      <c r="P1125" s="65">
        <v>415624.54</v>
      </c>
      <c r="Q1125" s="78"/>
      <c r="R1125" s="79"/>
      <c r="JC1125" s="17"/>
      <c r="JD1125" s="3" t="s">
        <v>147</v>
      </c>
    </row>
    <row r="1126" spans="1:264" customFormat="1" ht="15" x14ac:dyDescent="0.25">
      <c r="A1126" s="29"/>
      <c r="B1126" s="28"/>
      <c r="C1126" s="157" t="s">
        <v>148</v>
      </c>
      <c r="D1126" s="157"/>
      <c r="E1126" s="157"/>
      <c r="F1126" s="157"/>
      <c r="G1126" s="157"/>
      <c r="H1126" s="157"/>
      <c r="I1126" s="157"/>
      <c r="J1126" s="157"/>
      <c r="K1126" s="157"/>
      <c r="L1126" s="157"/>
      <c r="M1126" s="157"/>
      <c r="N1126" s="157"/>
      <c r="O1126" s="157"/>
      <c r="P1126" s="65">
        <v>415145.62</v>
      </c>
      <c r="Q1126" s="78"/>
      <c r="R1126" s="79"/>
      <c r="JC1126" s="17"/>
      <c r="JD1126" s="3" t="s">
        <v>148</v>
      </c>
    </row>
    <row r="1127" spans="1:264" customFormat="1" ht="15" x14ac:dyDescent="0.25">
      <c r="A1127" s="29"/>
      <c r="B1127" s="28"/>
      <c r="C1127" s="157" t="s">
        <v>149</v>
      </c>
      <c r="D1127" s="157"/>
      <c r="E1127" s="157"/>
      <c r="F1127" s="157"/>
      <c r="G1127" s="157"/>
      <c r="H1127" s="157"/>
      <c r="I1127" s="157"/>
      <c r="J1127" s="157"/>
      <c r="K1127" s="157"/>
      <c r="L1127" s="157"/>
      <c r="M1127" s="157"/>
      <c r="N1127" s="157"/>
      <c r="O1127" s="157"/>
      <c r="P1127" s="66"/>
      <c r="Q1127" s="78"/>
      <c r="R1127" s="79"/>
      <c r="JC1127" s="17"/>
      <c r="JD1127" s="3" t="s">
        <v>149</v>
      </c>
    </row>
    <row r="1128" spans="1:264" customFormat="1" ht="15" x14ac:dyDescent="0.25">
      <c r="A1128" s="29"/>
      <c r="B1128" s="28"/>
      <c r="C1128" s="157" t="s">
        <v>150</v>
      </c>
      <c r="D1128" s="157"/>
      <c r="E1128" s="157"/>
      <c r="F1128" s="157"/>
      <c r="G1128" s="157"/>
      <c r="H1128" s="157"/>
      <c r="I1128" s="157"/>
      <c r="J1128" s="157"/>
      <c r="K1128" s="157"/>
      <c r="L1128" s="157"/>
      <c r="M1128" s="157"/>
      <c r="N1128" s="157"/>
      <c r="O1128" s="157"/>
      <c r="P1128" s="65">
        <v>173464.16</v>
      </c>
      <c r="Q1128" s="78"/>
      <c r="R1128" s="79"/>
      <c r="JC1128" s="17"/>
      <c r="JD1128" s="3" t="s">
        <v>150</v>
      </c>
    </row>
    <row r="1129" spans="1:264" customFormat="1" ht="15" x14ac:dyDescent="0.25">
      <c r="A1129" s="29"/>
      <c r="B1129" s="28"/>
      <c r="C1129" s="157" t="s">
        <v>151</v>
      </c>
      <c r="D1129" s="157"/>
      <c r="E1129" s="157"/>
      <c r="F1129" s="157"/>
      <c r="G1129" s="157"/>
      <c r="H1129" s="157"/>
      <c r="I1129" s="157"/>
      <c r="J1129" s="157"/>
      <c r="K1129" s="157"/>
      <c r="L1129" s="157"/>
      <c r="M1129" s="157"/>
      <c r="N1129" s="157"/>
      <c r="O1129" s="157"/>
      <c r="P1129" s="67">
        <v>33.85</v>
      </c>
      <c r="Q1129" s="78"/>
      <c r="R1129" s="79"/>
      <c r="JC1129" s="17"/>
      <c r="JD1129" s="3" t="s">
        <v>151</v>
      </c>
    </row>
    <row r="1130" spans="1:264" customFormat="1" ht="15" x14ac:dyDescent="0.25">
      <c r="A1130" s="29"/>
      <c r="B1130" s="28"/>
      <c r="C1130" s="157" t="s">
        <v>152</v>
      </c>
      <c r="D1130" s="157"/>
      <c r="E1130" s="157"/>
      <c r="F1130" s="157"/>
      <c r="G1130" s="157"/>
      <c r="H1130" s="157"/>
      <c r="I1130" s="157"/>
      <c r="J1130" s="157"/>
      <c r="K1130" s="157"/>
      <c r="L1130" s="157"/>
      <c r="M1130" s="157"/>
      <c r="N1130" s="157"/>
      <c r="O1130" s="157"/>
      <c r="P1130" s="67">
        <v>195.8</v>
      </c>
      <c r="Q1130" s="78"/>
      <c r="R1130" s="79"/>
      <c r="JC1130" s="17"/>
      <c r="JD1130" s="3" t="s">
        <v>152</v>
      </c>
    </row>
    <row r="1131" spans="1:264" customFormat="1" ht="15" x14ac:dyDescent="0.25">
      <c r="A1131" s="29"/>
      <c r="B1131" s="28"/>
      <c r="C1131" s="157" t="s">
        <v>670</v>
      </c>
      <c r="D1131" s="157"/>
      <c r="E1131" s="157"/>
      <c r="F1131" s="157"/>
      <c r="G1131" s="157"/>
      <c r="H1131" s="157"/>
      <c r="I1131" s="157"/>
      <c r="J1131" s="157"/>
      <c r="K1131" s="157"/>
      <c r="L1131" s="157"/>
      <c r="M1131" s="157"/>
      <c r="N1131" s="157"/>
      <c r="O1131" s="157"/>
      <c r="P1131" s="67">
        <v>6.84</v>
      </c>
      <c r="Q1131" s="78"/>
      <c r="R1131" s="79"/>
      <c r="JC1131" s="17"/>
      <c r="JD1131" s="3" t="s">
        <v>670</v>
      </c>
    </row>
    <row r="1132" spans="1:264" customFormat="1" ht="15" x14ac:dyDescent="0.25">
      <c r="A1132" s="29"/>
      <c r="B1132" s="28"/>
      <c r="C1132" s="157" t="s">
        <v>153</v>
      </c>
      <c r="D1132" s="157"/>
      <c r="E1132" s="157"/>
      <c r="F1132" s="157"/>
      <c r="G1132" s="157"/>
      <c r="H1132" s="157"/>
      <c r="I1132" s="157"/>
      <c r="J1132" s="157"/>
      <c r="K1132" s="157"/>
      <c r="L1132" s="157"/>
      <c r="M1132" s="157"/>
      <c r="N1132" s="157"/>
      <c r="O1132" s="157"/>
      <c r="P1132" s="65">
        <v>158067.96</v>
      </c>
      <c r="Q1132" s="78"/>
      <c r="R1132" s="79"/>
      <c r="JC1132" s="17"/>
      <c r="JD1132" s="3" t="s">
        <v>153</v>
      </c>
    </row>
    <row r="1133" spans="1:264" customFormat="1" ht="15" x14ac:dyDescent="0.25">
      <c r="A1133" s="29"/>
      <c r="B1133" s="28"/>
      <c r="C1133" s="157" t="s">
        <v>154</v>
      </c>
      <c r="D1133" s="157"/>
      <c r="E1133" s="157"/>
      <c r="F1133" s="157"/>
      <c r="G1133" s="157"/>
      <c r="H1133" s="157"/>
      <c r="I1133" s="157"/>
      <c r="J1133" s="157"/>
      <c r="K1133" s="157"/>
      <c r="L1133" s="157"/>
      <c r="M1133" s="157"/>
      <c r="N1133" s="157"/>
      <c r="O1133" s="157"/>
      <c r="P1133" s="65">
        <v>83377.009999999995</v>
      </c>
      <c r="Q1133" s="78"/>
      <c r="R1133" s="79"/>
      <c r="JC1133" s="17"/>
      <c r="JD1133" s="3" t="s">
        <v>154</v>
      </c>
    </row>
    <row r="1134" spans="1:264" customFormat="1" ht="15" x14ac:dyDescent="0.25">
      <c r="A1134" s="29"/>
      <c r="B1134" s="28"/>
      <c r="C1134" s="157" t="s">
        <v>155</v>
      </c>
      <c r="D1134" s="157"/>
      <c r="E1134" s="157"/>
      <c r="F1134" s="157"/>
      <c r="G1134" s="157"/>
      <c r="H1134" s="157"/>
      <c r="I1134" s="157"/>
      <c r="J1134" s="157"/>
      <c r="K1134" s="157"/>
      <c r="L1134" s="157"/>
      <c r="M1134" s="157"/>
      <c r="N1134" s="157"/>
      <c r="O1134" s="157"/>
      <c r="P1134" s="67">
        <v>478.92</v>
      </c>
      <c r="Q1134" s="78"/>
      <c r="R1134" s="79"/>
      <c r="JC1134" s="17"/>
      <c r="JD1134" s="3" t="s">
        <v>155</v>
      </c>
    </row>
    <row r="1135" spans="1:264" customFormat="1" ht="15" x14ac:dyDescent="0.25">
      <c r="A1135" s="29"/>
      <c r="B1135" s="28"/>
      <c r="C1135" s="157" t="s">
        <v>156</v>
      </c>
      <c r="D1135" s="157"/>
      <c r="E1135" s="157"/>
      <c r="F1135" s="157"/>
      <c r="G1135" s="157"/>
      <c r="H1135" s="157"/>
      <c r="I1135" s="157"/>
      <c r="J1135" s="157"/>
      <c r="K1135" s="157"/>
      <c r="L1135" s="157"/>
      <c r="M1135" s="157"/>
      <c r="N1135" s="157"/>
      <c r="O1135" s="157"/>
      <c r="P1135" s="65">
        <v>5861771.4699999997</v>
      </c>
      <c r="Q1135" s="78"/>
      <c r="R1135" s="79"/>
      <c r="JC1135" s="17"/>
      <c r="JD1135" s="3" t="s">
        <v>156</v>
      </c>
    </row>
    <row r="1136" spans="1:264" customFormat="1" ht="15" x14ac:dyDescent="0.25">
      <c r="A1136" s="29"/>
      <c r="B1136" s="28"/>
      <c r="C1136" s="157" t="s">
        <v>141</v>
      </c>
      <c r="D1136" s="157"/>
      <c r="E1136" s="157"/>
      <c r="F1136" s="157"/>
      <c r="G1136" s="157"/>
      <c r="H1136" s="157"/>
      <c r="I1136" s="157"/>
      <c r="J1136" s="157"/>
      <c r="K1136" s="157"/>
      <c r="L1136" s="157"/>
      <c r="M1136" s="157"/>
      <c r="N1136" s="157"/>
      <c r="O1136" s="157"/>
      <c r="P1136" s="66"/>
      <c r="Q1136" s="78"/>
      <c r="R1136" s="79"/>
      <c r="JC1136" s="17"/>
      <c r="JD1136" s="3" t="s">
        <v>141</v>
      </c>
    </row>
    <row r="1137" spans="1:265" customFormat="1" ht="15" x14ac:dyDescent="0.25">
      <c r="A1137" s="29"/>
      <c r="B1137" s="28"/>
      <c r="C1137" s="157" t="s">
        <v>157</v>
      </c>
      <c r="D1137" s="157"/>
      <c r="E1137" s="157"/>
      <c r="F1137" s="157"/>
      <c r="G1137" s="157"/>
      <c r="H1137" s="157"/>
      <c r="I1137" s="157"/>
      <c r="J1137" s="157"/>
      <c r="K1137" s="157"/>
      <c r="L1137" s="157"/>
      <c r="M1137" s="157"/>
      <c r="N1137" s="157"/>
      <c r="O1137" s="157"/>
      <c r="P1137" s="65">
        <v>1456381.61</v>
      </c>
      <c r="Q1137" s="78"/>
      <c r="R1137" s="79"/>
      <c r="JC1137" s="17"/>
      <c r="JD1137" s="3" t="s">
        <v>157</v>
      </c>
    </row>
    <row r="1138" spans="1:265" customFormat="1" ht="15" x14ac:dyDescent="0.25">
      <c r="A1138" s="29"/>
      <c r="B1138" s="28"/>
      <c r="C1138" s="157" t="s">
        <v>158</v>
      </c>
      <c r="D1138" s="157"/>
      <c r="E1138" s="157"/>
      <c r="F1138" s="157"/>
      <c r="G1138" s="157"/>
      <c r="H1138" s="157"/>
      <c r="I1138" s="157"/>
      <c r="J1138" s="157"/>
      <c r="K1138" s="157"/>
      <c r="L1138" s="157"/>
      <c r="M1138" s="157"/>
      <c r="N1138" s="157"/>
      <c r="O1138" s="157"/>
      <c r="P1138" s="65">
        <v>13722.13</v>
      </c>
      <c r="Q1138" s="78"/>
      <c r="R1138" s="79"/>
      <c r="JC1138" s="17"/>
      <c r="JD1138" s="3" t="s">
        <v>158</v>
      </c>
    </row>
    <row r="1139" spans="1:265" customFormat="1" ht="15" x14ac:dyDescent="0.25">
      <c r="A1139" s="29"/>
      <c r="B1139" s="28"/>
      <c r="C1139" s="157" t="s">
        <v>159</v>
      </c>
      <c r="D1139" s="157"/>
      <c r="E1139" s="157"/>
      <c r="F1139" s="157"/>
      <c r="G1139" s="157"/>
      <c r="H1139" s="157"/>
      <c r="I1139" s="157"/>
      <c r="J1139" s="157"/>
      <c r="K1139" s="157"/>
      <c r="L1139" s="157"/>
      <c r="M1139" s="157"/>
      <c r="N1139" s="157"/>
      <c r="O1139" s="157"/>
      <c r="P1139" s="65">
        <v>4259.34</v>
      </c>
      <c r="Q1139" s="78"/>
      <c r="R1139" s="79"/>
      <c r="JC1139" s="17"/>
      <c r="JD1139" s="3" t="s">
        <v>159</v>
      </c>
    </row>
    <row r="1140" spans="1:265" customFormat="1" ht="15" x14ac:dyDescent="0.25">
      <c r="A1140" s="29"/>
      <c r="B1140" s="28"/>
      <c r="C1140" s="157" t="s">
        <v>160</v>
      </c>
      <c r="D1140" s="157"/>
      <c r="E1140" s="157"/>
      <c r="F1140" s="157"/>
      <c r="G1140" s="157"/>
      <c r="H1140" s="157"/>
      <c r="I1140" s="157"/>
      <c r="J1140" s="157"/>
      <c r="K1140" s="157"/>
      <c r="L1140" s="157"/>
      <c r="M1140" s="157"/>
      <c r="N1140" s="157"/>
      <c r="O1140" s="157"/>
      <c r="P1140" s="65">
        <v>2287725.0099999998</v>
      </c>
      <c r="Q1140" s="78"/>
      <c r="R1140" s="79"/>
      <c r="JC1140" s="17"/>
      <c r="JD1140" s="3" t="s">
        <v>160</v>
      </c>
    </row>
    <row r="1141" spans="1:265" customFormat="1" ht="15" x14ac:dyDescent="0.25">
      <c r="A1141" s="29"/>
      <c r="B1141" s="28"/>
      <c r="C1141" s="157" t="s">
        <v>161</v>
      </c>
      <c r="D1141" s="157"/>
      <c r="E1141" s="157"/>
      <c r="F1141" s="157"/>
      <c r="G1141" s="157"/>
      <c r="H1141" s="157"/>
      <c r="I1141" s="157"/>
      <c r="J1141" s="157"/>
      <c r="K1141" s="157"/>
      <c r="L1141" s="157"/>
      <c r="M1141" s="157"/>
      <c r="N1141" s="157"/>
      <c r="O1141" s="157"/>
      <c r="P1141" s="65">
        <v>1377302.54</v>
      </c>
      <c r="Q1141" s="78"/>
      <c r="R1141" s="79"/>
      <c r="JC1141" s="17"/>
      <c r="JD1141" s="3" t="s">
        <v>161</v>
      </c>
    </row>
    <row r="1142" spans="1:265" customFormat="1" ht="15" x14ac:dyDescent="0.25">
      <c r="A1142" s="29"/>
      <c r="B1142" s="28"/>
      <c r="C1142" s="157" t="s">
        <v>162</v>
      </c>
      <c r="D1142" s="157"/>
      <c r="E1142" s="157"/>
      <c r="F1142" s="157"/>
      <c r="G1142" s="157"/>
      <c r="H1142" s="157"/>
      <c r="I1142" s="157"/>
      <c r="J1142" s="157"/>
      <c r="K1142" s="157"/>
      <c r="L1142" s="157"/>
      <c r="M1142" s="157"/>
      <c r="N1142" s="157"/>
      <c r="O1142" s="157"/>
      <c r="P1142" s="65">
        <v>722380.84</v>
      </c>
      <c r="Q1142" s="78"/>
      <c r="R1142" s="79"/>
      <c r="JC1142" s="17"/>
      <c r="JD1142" s="3" t="s">
        <v>162</v>
      </c>
    </row>
    <row r="1143" spans="1:265" customFormat="1" ht="15" x14ac:dyDescent="0.25">
      <c r="A1143" s="29"/>
      <c r="B1143" s="28"/>
      <c r="C1143" s="157" t="s">
        <v>348</v>
      </c>
      <c r="D1143" s="157"/>
      <c r="E1143" s="157"/>
      <c r="F1143" s="157"/>
      <c r="G1143" s="157"/>
      <c r="H1143" s="157"/>
      <c r="I1143" s="157"/>
      <c r="J1143" s="157"/>
      <c r="K1143" s="157"/>
      <c r="L1143" s="157"/>
      <c r="M1143" s="157"/>
      <c r="N1143" s="157"/>
      <c r="O1143" s="157"/>
      <c r="P1143" s="65">
        <v>3452252.43</v>
      </c>
      <c r="Q1143" s="78"/>
      <c r="R1143" s="79"/>
      <c r="JC1143" s="17"/>
      <c r="JD1143" s="3" t="s">
        <v>348</v>
      </c>
    </row>
    <row r="1144" spans="1:265" customFormat="1" ht="15" x14ac:dyDescent="0.25">
      <c r="A1144" s="29"/>
      <c r="B1144" s="28"/>
      <c r="C1144" s="157" t="s">
        <v>349</v>
      </c>
      <c r="D1144" s="157"/>
      <c r="E1144" s="157"/>
      <c r="F1144" s="157"/>
      <c r="G1144" s="157"/>
      <c r="H1144" s="157"/>
      <c r="I1144" s="157"/>
      <c r="J1144" s="157"/>
      <c r="K1144" s="157"/>
      <c r="L1144" s="157"/>
      <c r="M1144" s="157"/>
      <c r="N1144" s="157"/>
      <c r="O1144" s="157"/>
      <c r="P1144" s="65">
        <v>3452252.43</v>
      </c>
      <c r="Q1144" s="78"/>
      <c r="R1144" s="79"/>
      <c r="JC1144" s="17"/>
      <c r="JD1144" s="3" t="s">
        <v>349</v>
      </c>
    </row>
    <row r="1145" spans="1:265" customFormat="1" ht="15" x14ac:dyDescent="0.25">
      <c r="A1145" s="29"/>
      <c r="B1145" s="28"/>
      <c r="C1145" s="157" t="s">
        <v>163</v>
      </c>
      <c r="D1145" s="157"/>
      <c r="E1145" s="157"/>
      <c r="F1145" s="157"/>
      <c r="G1145" s="157"/>
      <c r="H1145" s="157"/>
      <c r="I1145" s="157"/>
      <c r="J1145" s="157"/>
      <c r="K1145" s="157"/>
      <c r="L1145" s="157"/>
      <c r="M1145" s="157"/>
      <c r="N1145" s="157"/>
      <c r="O1145" s="157"/>
      <c r="P1145" s="65">
        <v>1634300.91</v>
      </c>
      <c r="Q1145" s="78"/>
      <c r="R1145" s="79"/>
      <c r="JC1145" s="17"/>
      <c r="JD1145" s="3" t="s">
        <v>163</v>
      </c>
    </row>
    <row r="1146" spans="1:265" customFormat="1" ht="15" x14ac:dyDescent="0.25">
      <c r="A1146" s="29"/>
      <c r="B1146" s="28"/>
      <c r="C1146" s="157" t="s">
        <v>164</v>
      </c>
      <c r="D1146" s="157"/>
      <c r="E1146" s="157"/>
      <c r="F1146" s="157"/>
      <c r="G1146" s="157"/>
      <c r="H1146" s="157"/>
      <c r="I1146" s="157"/>
      <c r="J1146" s="157"/>
      <c r="K1146" s="157"/>
      <c r="L1146" s="157"/>
      <c r="M1146" s="157"/>
      <c r="N1146" s="157"/>
      <c r="O1146" s="157"/>
      <c r="P1146" s="65">
        <v>1535370.5</v>
      </c>
      <c r="Q1146" s="78"/>
      <c r="R1146" s="79"/>
      <c r="JC1146" s="17"/>
      <c r="JD1146" s="3" t="s">
        <v>164</v>
      </c>
    </row>
    <row r="1147" spans="1:265" customFormat="1" ht="15" x14ac:dyDescent="0.25">
      <c r="A1147" s="29"/>
      <c r="B1147" s="28"/>
      <c r="C1147" s="157" t="s">
        <v>165</v>
      </c>
      <c r="D1147" s="157"/>
      <c r="E1147" s="157"/>
      <c r="F1147" s="157"/>
      <c r="G1147" s="157"/>
      <c r="H1147" s="157"/>
      <c r="I1147" s="157"/>
      <c r="J1147" s="157"/>
      <c r="K1147" s="157"/>
      <c r="L1147" s="157"/>
      <c r="M1147" s="157"/>
      <c r="N1147" s="157"/>
      <c r="O1147" s="157"/>
      <c r="P1147" s="65">
        <v>805757.85</v>
      </c>
      <c r="Q1147" s="78"/>
      <c r="R1147" s="79"/>
      <c r="JC1147" s="17"/>
      <c r="JD1147" s="3" t="s">
        <v>165</v>
      </c>
    </row>
    <row r="1148" spans="1:265" customFormat="1" ht="15" x14ac:dyDescent="0.25">
      <c r="A1148" s="142"/>
      <c r="B1148" s="143"/>
      <c r="C1148" s="158" t="s">
        <v>689</v>
      </c>
      <c r="D1148" s="158"/>
      <c r="E1148" s="158"/>
      <c r="F1148" s="158"/>
      <c r="G1148" s="158"/>
      <c r="H1148" s="158"/>
      <c r="I1148" s="158"/>
      <c r="J1148" s="158"/>
      <c r="K1148" s="158"/>
      <c r="L1148" s="158"/>
      <c r="M1148" s="158"/>
      <c r="N1148" s="158"/>
      <c r="O1148" s="158"/>
      <c r="P1148" s="144">
        <v>9729648.4399999995</v>
      </c>
      <c r="Q1148" s="145"/>
      <c r="R1148" s="146"/>
      <c r="JC1148" s="147"/>
      <c r="JD1148" s="148"/>
    </row>
    <row r="1149" spans="1:265" customFormat="1" ht="15" x14ac:dyDescent="0.25">
      <c r="A1149" s="142"/>
      <c r="B1149" s="143"/>
      <c r="C1149" s="159" t="s">
        <v>688</v>
      </c>
      <c r="D1149" s="159"/>
      <c r="E1149" s="159"/>
      <c r="F1149" s="159"/>
      <c r="G1149" s="159"/>
      <c r="H1149" s="159"/>
      <c r="I1149" s="159"/>
      <c r="J1149" s="159"/>
      <c r="K1149" s="159"/>
      <c r="L1149" s="159"/>
      <c r="M1149" s="159"/>
      <c r="N1149" s="159"/>
      <c r="O1149" s="159"/>
      <c r="P1149" s="149">
        <f>ROUND(P1148*0.2,2)</f>
        <v>1945929.69</v>
      </c>
      <c r="Q1149" s="145"/>
      <c r="R1149" s="146"/>
      <c r="JC1149" s="147"/>
      <c r="JD1149" s="148"/>
    </row>
    <row r="1150" spans="1:265" customFormat="1" ht="15" x14ac:dyDescent="0.25">
      <c r="A1150" s="142"/>
      <c r="B1150" s="150"/>
      <c r="C1150" s="158" t="s">
        <v>687</v>
      </c>
      <c r="D1150" s="158"/>
      <c r="E1150" s="158"/>
      <c r="F1150" s="158"/>
      <c r="G1150" s="158"/>
      <c r="H1150" s="158"/>
      <c r="I1150" s="158"/>
      <c r="J1150" s="158"/>
      <c r="K1150" s="158"/>
      <c r="L1150" s="158"/>
      <c r="M1150" s="158"/>
      <c r="N1150" s="158"/>
      <c r="O1150" s="158"/>
      <c r="P1150" s="144">
        <f>P1148+P1149</f>
        <v>11675578.129999999</v>
      </c>
      <c r="Q1150" s="145"/>
      <c r="R1150" s="151"/>
      <c r="JC1150" s="147"/>
      <c r="JE1150" s="147" t="s">
        <v>671</v>
      </c>
    </row>
    <row r="1151" spans="1:265" customFormat="1" ht="15" x14ac:dyDescent="0.25">
      <c r="A1151" s="142"/>
      <c r="B1151" s="150"/>
      <c r="C1151" s="158" t="s">
        <v>690</v>
      </c>
      <c r="D1151" s="158"/>
      <c r="E1151" s="158"/>
      <c r="F1151" s="158"/>
      <c r="G1151" s="158"/>
      <c r="H1151" s="158"/>
      <c r="I1151" s="158"/>
      <c r="J1151" s="158"/>
      <c r="K1151" s="158"/>
      <c r="L1151" s="158"/>
      <c r="M1151" s="158"/>
      <c r="N1151" s="158"/>
      <c r="O1151" s="158"/>
      <c r="P1151" s="144">
        <f>P1150*0.820516114</f>
        <v>9579999.9959309865</v>
      </c>
      <c r="Q1151" s="145"/>
      <c r="R1151" s="151"/>
      <c r="JC1151" s="147"/>
      <c r="JE1151" s="147" t="s">
        <v>671</v>
      </c>
    </row>
    <row r="1152" spans="1:265" customFormat="1" ht="15" x14ac:dyDescent="0.25">
      <c r="A1152" s="29"/>
      <c r="B1152" s="28"/>
      <c r="C1152" s="157" t="s">
        <v>167</v>
      </c>
      <c r="D1152" s="157"/>
      <c r="E1152" s="157"/>
      <c r="F1152" s="157"/>
      <c r="G1152" s="157"/>
      <c r="H1152" s="157"/>
      <c r="I1152" s="157"/>
      <c r="J1152" s="157"/>
      <c r="K1152" s="157"/>
      <c r="L1152" s="157"/>
      <c r="M1152" s="157"/>
      <c r="N1152" s="157"/>
      <c r="O1152" s="157"/>
      <c r="P1152" s="66"/>
      <c r="Q1152" s="78"/>
      <c r="R1152" s="79"/>
      <c r="JC1152" s="17"/>
      <c r="JD1152" s="3" t="s">
        <v>167</v>
      </c>
      <c r="JE1152" s="17"/>
    </row>
    <row r="1153" spans="1:290" customFormat="1" ht="15" x14ac:dyDescent="0.25">
      <c r="A1153" s="29"/>
      <c r="B1153" s="28"/>
      <c r="C1153" s="157" t="s">
        <v>487</v>
      </c>
      <c r="D1153" s="157"/>
      <c r="E1153" s="157"/>
      <c r="F1153" s="157"/>
      <c r="G1153" s="157"/>
      <c r="H1153" s="157"/>
      <c r="I1153" s="157"/>
      <c r="J1153" s="157"/>
      <c r="K1153" s="157"/>
      <c r="L1153" s="157"/>
      <c r="M1153" s="157"/>
      <c r="N1153" s="157"/>
      <c r="O1153" s="157"/>
      <c r="P1153" s="65">
        <v>1836312.58</v>
      </c>
      <c r="Q1153" s="78"/>
      <c r="R1153" s="79"/>
      <c r="JC1153" s="17"/>
      <c r="JD1153" s="3" t="s">
        <v>487</v>
      </c>
      <c r="JE1153" s="17"/>
    </row>
    <row r="1154" spans="1:290" customFormat="1" ht="15" x14ac:dyDescent="0.25">
      <c r="A1154" s="29"/>
      <c r="B1154" s="28"/>
      <c r="C1154" s="157" t="s">
        <v>351</v>
      </c>
      <c r="D1154" s="157"/>
      <c r="E1154" s="157"/>
      <c r="F1154" s="157"/>
      <c r="G1154" s="157"/>
      <c r="H1154" s="157"/>
      <c r="I1154" s="157"/>
      <c r="J1154" s="157"/>
      <c r="K1154" s="157"/>
      <c r="L1154" s="157"/>
      <c r="M1154" s="157"/>
      <c r="N1154" s="157"/>
      <c r="O1154" s="157"/>
      <c r="P1154" s="65">
        <v>3452252.43</v>
      </c>
      <c r="Q1154" s="78"/>
      <c r="R1154" s="79"/>
      <c r="JC1154" s="17"/>
      <c r="JD1154" s="3" t="s">
        <v>351</v>
      </c>
      <c r="JE1154" s="17"/>
    </row>
    <row r="1155" spans="1:290" customFormat="1" ht="15" x14ac:dyDescent="0.25">
      <c r="A1155" s="29"/>
      <c r="B1155" s="28"/>
      <c r="C1155" s="157" t="s">
        <v>168</v>
      </c>
      <c r="D1155" s="157"/>
      <c r="E1155" s="157"/>
      <c r="F1155" s="157"/>
      <c r="G1155" s="157"/>
      <c r="H1155" s="157"/>
      <c r="I1155" s="157"/>
      <c r="J1155" s="157"/>
      <c r="K1155" s="69" t="s">
        <v>672</v>
      </c>
      <c r="L1155" s="63"/>
      <c r="M1155" s="63"/>
      <c r="O1155" s="81"/>
      <c r="P1155" s="70"/>
      <c r="Q1155" s="78"/>
      <c r="R1155" s="80"/>
      <c r="JC1155" s="17"/>
      <c r="JE1155" s="17"/>
      <c r="JF1155" s="3" t="s">
        <v>168</v>
      </c>
    </row>
    <row r="1156" spans="1:290" customFormat="1" ht="15" x14ac:dyDescent="0.25">
      <c r="A1156" s="29"/>
      <c r="B1156" s="28"/>
      <c r="C1156" s="157" t="s">
        <v>170</v>
      </c>
      <c r="D1156" s="157"/>
      <c r="E1156" s="157"/>
      <c r="F1156" s="157"/>
      <c r="G1156" s="157"/>
      <c r="H1156" s="157"/>
      <c r="I1156" s="157"/>
      <c r="J1156" s="157"/>
      <c r="K1156" s="69" t="s">
        <v>673</v>
      </c>
      <c r="L1156" s="63"/>
      <c r="M1156" s="63"/>
      <c r="O1156" s="81"/>
      <c r="P1156" s="70"/>
      <c r="Q1156" s="78"/>
      <c r="R1156" s="80"/>
      <c r="JC1156" s="17"/>
      <c r="JE1156" s="17"/>
      <c r="JF1156" s="3" t="s">
        <v>170</v>
      </c>
    </row>
    <row r="1157" spans="1:290" s="82" customFormat="1" ht="1.5" customHeight="1" x14ac:dyDescent="0.2">
      <c r="A1157" s="74"/>
      <c r="B1157" s="47"/>
      <c r="C1157" s="56"/>
      <c r="D1157" s="56"/>
      <c r="E1157" s="56"/>
      <c r="F1157" s="56"/>
      <c r="G1157" s="56"/>
      <c r="H1157" s="56"/>
      <c r="I1157" s="56"/>
      <c r="J1157" s="56"/>
      <c r="K1157" s="56"/>
      <c r="L1157" s="83"/>
      <c r="M1157" s="84"/>
      <c r="N1157" s="85"/>
      <c r="O1157" s="86"/>
      <c r="P1157" s="87"/>
      <c r="Q1157" s="88"/>
      <c r="R1157" s="88"/>
      <c r="AB1157" s="89"/>
      <c r="AC1157" s="89"/>
      <c r="AD1157" s="89"/>
      <c r="AE1157" s="89"/>
      <c r="AF1157" s="89"/>
      <c r="AG1157" s="89"/>
      <c r="AH1157" s="89"/>
      <c r="AI1157" s="89"/>
      <c r="AJ1157" s="89"/>
      <c r="AK1157" s="89"/>
      <c r="AL1157" s="89"/>
      <c r="AM1157" s="89"/>
      <c r="AN1157" s="89"/>
      <c r="AO1157" s="89"/>
      <c r="AP1157" s="89"/>
      <c r="AQ1157" s="89"/>
      <c r="AR1157" s="89"/>
      <c r="AS1157" s="89"/>
      <c r="AT1157" s="89"/>
      <c r="AU1157" s="89"/>
      <c r="AV1157" s="89"/>
      <c r="AW1157" s="89"/>
      <c r="AX1157" s="89"/>
      <c r="AY1157" s="89"/>
      <c r="AZ1157" s="89"/>
      <c r="BA1157" s="89"/>
      <c r="BB1157" s="89"/>
      <c r="BC1157" s="89"/>
      <c r="BD1157" s="89"/>
      <c r="BE1157" s="89"/>
      <c r="BF1157" s="89"/>
      <c r="BG1157" s="89"/>
      <c r="BH1157" s="89"/>
      <c r="BI1157" s="89"/>
      <c r="BJ1157" s="89"/>
      <c r="BK1157" s="89"/>
      <c r="BL1157" s="89"/>
      <c r="BM1157" s="89"/>
      <c r="BN1157" s="89"/>
      <c r="BO1157" s="89"/>
      <c r="BP1157" s="89"/>
      <c r="BQ1157" s="89"/>
      <c r="BR1157" s="89"/>
      <c r="BS1157" s="89"/>
      <c r="BT1157" s="89"/>
      <c r="BU1157" s="89"/>
      <c r="BV1157" s="89"/>
      <c r="BW1157" s="89"/>
      <c r="BX1157" s="89"/>
      <c r="BY1157" s="89"/>
      <c r="BZ1157" s="89"/>
      <c r="CA1157" s="89"/>
      <c r="CB1157" s="89"/>
      <c r="CC1157" s="89"/>
      <c r="CD1157" s="89"/>
      <c r="CE1157" s="89"/>
      <c r="CF1157" s="89"/>
      <c r="CG1157" s="89"/>
      <c r="CH1157" s="89"/>
      <c r="CI1157" s="89"/>
      <c r="CJ1157" s="89"/>
      <c r="CK1157" s="89"/>
      <c r="CL1157" s="89"/>
      <c r="CM1157" s="89"/>
      <c r="CN1157" s="89"/>
      <c r="CO1157" s="89"/>
      <c r="CP1157" s="89"/>
      <c r="CQ1157" s="89"/>
      <c r="CR1157" s="89"/>
      <c r="CS1157" s="89"/>
      <c r="CT1157" s="89"/>
      <c r="CU1157" s="89"/>
      <c r="CV1157" s="89"/>
      <c r="CW1157" s="89"/>
      <c r="CX1157" s="89"/>
      <c r="CY1157" s="89"/>
      <c r="CZ1157" s="89"/>
      <c r="DA1157" s="89"/>
      <c r="DB1157" s="89"/>
      <c r="DC1157" s="89"/>
      <c r="DD1157" s="89"/>
      <c r="DE1157" s="89"/>
      <c r="DF1157" s="89"/>
      <c r="DG1157" s="89"/>
      <c r="DH1157" s="89"/>
      <c r="DI1157" s="89"/>
      <c r="DJ1157" s="89"/>
      <c r="DK1157" s="89"/>
      <c r="DL1157" s="89"/>
      <c r="DM1157" s="89"/>
      <c r="DN1157" s="89"/>
      <c r="DO1157" s="89"/>
      <c r="DP1157" s="89"/>
      <c r="DQ1157" s="89"/>
      <c r="DR1157" s="89"/>
      <c r="DS1157" s="89"/>
      <c r="DT1157" s="89"/>
      <c r="DU1157" s="89"/>
      <c r="DV1157" s="89"/>
      <c r="DW1157" s="89"/>
      <c r="DX1157" s="89"/>
      <c r="DY1157" s="89"/>
      <c r="DZ1157" s="89"/>
      <c r="EA1157" s="89"/>
      <c r="EB1157" s="89"/>
      <c r="EC1157" s="89"/>
      <c r="ED1157" s="89"/>
      <c r="EE1157" s="89"/>
      <c r="EF1157" s="89"/>
      <c r="EG1157" s="89"/>
      <c r="EH1157" s="89"/>
      <c r="EI1157" s="89"/>
      <c r="EJ1157" s="89"/>
      <c r="EK1157" s="89"/>
      <c r="EL1157" s="89"/>
      <c r="EM1157" s="89"/>
      <c r="EN1157" s="89"/>
      <c r="EO1157" s="89"/>
      <c r="EP1157" s="89"/>
      <c r="EQ1157" s="89"/>
      <c r="ER1157" s="89"/>
      <c r="ES1157" s="89"/>
      <c r="ET1157" s="89"/>
      <c r="EU1157" s="89"/>
      <c r="EV1157" s="89"/>
      <c r="EW1157" s="89"/>
      <c r="EX1157" s="89"/>
      <c r="EY1157" s="89"/>
      <c r="EZ1157" s="89"/>
      <c r="FA1157" s="89"/>
      <c r="FB1157" s="89"/>
      <c r="FC1157" s="89"/>
      <c r="FD1157" s="89"/>
      <c r="FE1157" s="89"/>
      <c r="FF1157" s="89"/>
      <c r="FG1157" s="89"/>
      <c r="FH1157" s="89"/>
      <c r="FI1157" s="89"/>
      <c r="FJ1157" s="89"/>
      <c r="FK1157" s="89"/>
      <c r="FL1157" s="89"/>
      <c r="FM1157" s="89"/>
      <c r="FN1157" s="89"/>
      <c r="FO1157" s="89"/>
      <c r="FP1157" s="89"/>
      <c r="FQ1157" s="89"/>
      <c r="FR1157" s="89"/>
      <c r="FS1157" s="89"/>
      <c r="FT1157" s="89"/>
      <c r="FU1157" s="89"/>
      <c r="FV1157" s="89"/>
      <c r="FW1157" s="89"/>
      <c r="FX1157" s="89"/>
      <c r="FY1157" s="89"/>
      <c r="FZ1157" s="89"/>
      <c r="GA1157" s="89"/>
      <c r="GB1157" s="89"/>
      <c r="GC1157" s="89"/>
      <c r="GD1157" s="89"/>
      <c r="GE1157" s="89"/>
      <c r="GF1157" s="89"/>
      <c r="GG1157" s="89"/>
      <c r="GH1157" s="89"/>
      <c r="GI1157" s="89"/>
      <c r="GJ1157" s="89"/>
      <c r="GK1157" s="89"/>
      <c r="GL1157" s="89"/>
      <c r="GM1157" s="89"/>
      <c r="GN1157" s="89"/>
      <c r="GO1157" s="89"/>
      <c r="GP1157" s="89"/>
      <c r="GQ1157" s="89"/>
      <c r="GR1157" s="89"/>
      <c r="GS1157" s="89"/>
      <c r="GT1157" s="89"/>
      <c r="GU1157" s="89"/>
      <c r="GV1157" s="89"/>
      <c r="GW1157" s="89"/>
      <c r="GX1157" s="89"/>
      <c r="GY1157" s="89"/>
      <c r="GZ1157" s="89"/>
      <c r="HA1157" s="89"/>
      <c r="HB1157" s="89"/>
      <c r="HC1157" s="89"/>
      <c r="HD1157" s="89"/>
      <c r="HE1157" s="89"/>
      <c r="HF1157" s="89"/>
      <c r="HG1157" s="89"/>
      <c r="HH1157" s="89"/>
      <c r="HI1157" s="89"/>
      <c r="HJ1157" s="89"/>
      <c r="HK1157" s="89"/>
      <c r="HL1157" s="89"/>
      <c r="HM1157" s="89"/>
      <c r="HN1157" s="89"/>
      <c r="HO1157" s="89"/>
      <c r="HP1157" s="89"/>
      <c r="HQ1157" s="89"/>
      <c r="HR1157" s="89"/>
      <c r="HS1157" s="89"/>
      <c r="HT1157" s="89"/>
      <c r="HU1157" s="89"/>
      <c r="HV1157" s="89"/>
      <c r="HW1157" s="89"/>
      <c r="HX1157" s="89"/>
      <c r="HY1157" s="89"/>
      <c r="HZ1157" s="89"/>
      <c r="IA1157" s="89"/>
      <c r="IB1157" s="89"/>
      <c r="IC1157" s="89"/>
      <c r="ID1157" s="89"/>
      <c r="IE1157" s="89"/>
      <c r="IF1157" s="89"/>
      <c r="IG1157" s="89"/>
      <c r="IH1157" s="89"/>
      <c r="II1157" s="89"/>
      <c r="IJ1157" s="89"/>
      <c r="IK1157" s="89"/>
      <c r="IL1157" s="89"/>
      <c r="IM1157" s="89"/>
      <c r="IN1157" s="89"/>
      <c r="IO1157" s="89"/>
      <c r="IP1157" s="89"/>
      <c r="IQ1157" s="89"/>
      <c r="IR1157" s="89"/>
      <c r="IS1157" s="89"/>
      <c r="IT1157" s="89"/>
      <c r="IU1157" s="89"/>
      <c r="IV1157" s="89"/>
      <c r="IW1157" s="89"/>
      <c r="IX1157" s="89"/>
      <c r="IY1157" s="89"/>
      <c r="IZ1157" s="89"/>
      <c r="JA1157" s="89"/>
      <c r="JB1157" s="89"/>
      <c r="JC1157" s="89"/>
      <c r="JD1157" s="89"/>
      <c r="JE1157" s="89"/>
      <c r="JF1157" s="89"/>
      <c r="JG1157" s="89"/>
      <c r="JH1157" s="89"/>
      <c r="JI1157" s="89"/>
      <c r="JJ1157" s="89"/>
      <c r="JK1157" s="89"/>
      <c r="JL1157" s="89"/>
      <c r="JM1157" s="89"/>
      <c r="JN1157" s="89"/>
      <c r="JO1157" s="89"/>
      <c r="JP1157" s="89"/>
      <c r="JQ1157" s="89"/>
      <c r="JR1157" s="89"/>
      <c r="JS1157" s="89"/>
      <c r="JT1157" s="89"/>
      <c r="JU1157" s="89"/>
      <c r="JV1157" s="89"/>
      <c r="JW1157" s="89"/>
      <c r="JX1157" s="89"/>
      <c r="JY1157" s="89"/>
      <c r="JZ1157" s="89"/>
      <c r="KA1157" s="89"/>
      <c r="KB1157" s="89"/>
      <c r="KC1157" s="89"/>
      <c r="KD1157" s="89"/>
    </row>
    <row r="1158" spans="1:290" s="82" customFormat="1" ht="40.5" customHeight="1" x14ac:dyDescent="0.2">
      <c r="A1158" s="4"/>
      <c r="B1158" s="90"/>
      <c r="C1158" s="91"/>
      <c r="D1158" s="91"/>
      <c r="E1158" s="91"/>
      <c r="F1158" s="91"/>
      <c r="G1158" s="91"/>
      <c r="H1158" s="91"/>
      <c r="I1158" s="91"/>
      <c r="J1158" s="91"/>
      <c r="K1158" s="91"/>
      <c r="L1158" s="92"/>
      <c r="M1158" s="93"/>
      <c r="N1158" s="94"/>
      <c r="O1158" s="4"/>
      <c r="P1158" s="4"/>
      <c r="Q1158" s="88"/>
      <c r="R1158" s="88"/>
      <c r="AB1158" s="89"/>
      <c r="AC1158" s="89"/>
      <c r="AD1158" s="89"/>
      <c r="AE1158" s="89"/>
      <c r="AF1158" s="89"/>
      <c r="AG1158" s="89"/>
      <c r="AH1158" s="89"/>
      <c r="AI1158" s="89"/>
      <c r="AJ1158" s="89"/>
      <c r="AK1158" s="89"/>
      <c r="AL1158" s="89"/>
      <c r="AM1158" s="89"/>
      <c r="AN1158" s="89"/>
      <c r="AO1158" s="89"/>
      <c r="AP1158" s="89"/>
      <c r="AQ1158" s="89"/>
      <c r="AR1158" s="89"/>
      <c r="AS1158" s="89"/>
      <c r="AT1158" s="89"/>
      <c r="AU1158" s="89"/>
      <c r="AV1158" s="89"/>
      <c r="AW1158" s="89"/>
      <c r="AX1158" s="89"/>
      <c r="AY1158" s="89"/>
      <c r="AZ1158" s="89"/>
      <c r="BA1158" s="89"/>
      <c r="BB1158" s="89"/>
      <c r="BC1158" s="89"/>
      <c r="BD1158" s="89"/>
      <c r="BE1158" s="89"/>
      <c r="BF1158" s="89"/>
      <c r="BG1158" s="89"/>
      <c r="BH1158" s="89"/>
      <c r="BI1158" s="89"/>
      <c r="BJ1158" s="89"/>
      <c r="BK1158" s="89"/>
      <c r="BL1158" s="89"/>
      <c r="BM1158" s="89"/>
      <c r="BN1158" s="89"/>
      <c r="BO1158" s="89"/>
      <c r="BP1158" s="89"/>
      <c r="BQ1158" s="89"/>
      <c r="BR1158" s="89"/>
      <c r="BS1158" s="89"/>
      <c r="BT1158" s="89"/>
      <c r="BU1158" s="89"/>
      <c r="BV1158" s="89"/>
      <c r="BW1158" s="89"/>
      <c r="BX1158" s="89"/>
      <c r="BY1158" s="89"/>
      <c r="BZ1158" s="89"/>
      <c r="CA1158" s="89"/>
      <c r="CB1158" s="89"/>
      <c r="CC1158" s="89"/>
      <c r="CD1158" s="89"/>
      <c r="CE1158" s="89"/>
      <c r="CF1158" s="89"/>
      <c r="CG1158" s="89"/>
      <c r="CH1158" s="89"/>
      <c r="CI1158" s="89"/>
      <c r="CJ1158" s="89"/>
      <c r="CK1158" s="89"/>
      <c r="CL1158" s="89"/>
      <c r="CM1158" s="89"/>
      <c r="CN1158" s="89"/>
      <c r="CO1158" s="89"/>
      <c r="CP1158" s="89"/>
      <c r="CQ1158" s="89"/>
      <c r="CR1158" s="89"/>
      <c r="CS1158" s="89"/>
      <c r="CT1158" s="89"/>
      <c r="CU1158" s="89"/>
      <c r="CV1158" s="89"/>
      <c r="CW1158" s="89"/>
      <c r="CX1158" s="89"/>
      <c r="CY1158" s="89"/>
      <c r="CZ1158" s="89"/>
      <c r="DA1158" s="89"/>
      <c r="DB1158" s="89"/>
      <c r="DC1158" s="89"/>
      <c r="DD1158" s="89"/>
      <c r="DE1158" s="89"/>
      <c r="DF1158" s="89"/>
      <c r="DG1158" s="89"/>
      <c r="DH1158" s="89"/>
      <c r="DI1158" s="89"/>
      <c r="DJ1158" s="89"/>
      <c r="DK1158" s="89"/>
      <c r="DL1158" s="89"/>
      <c r="DM1158" s="89"/>
      <c r="DN1158" s="89"/>
      <c r="DO1158" s="89"/>
      <c r="DP1158" s="89"/>
      <c r="DQ1158" s="89"/>
      <c r="DR1158" s="89"/>
      <c r="DS1158" s="89"/>
      <c r="DT1158" s="89"/>
      <c r="DU1158" s="89"/>
      <c r="DV1158" s="89"/>
      <c r="DW1158" s="89"/>
      <c r="DX1158" s="89"/>
      <c r="DY1158" s="89"/>
      <c r="DZ1158" s="89"/>
      <c r="EA1158" s="89"/>
      <c r="EB1158" s="89"/>
      <c r="EC1158" s="89"/>
      <c r="ED1158" s="89"/>
      <c r="EE1158" s="89"/>
      <c r="EF1158" s="89"/>
      <c r="EG1158" s="89"/>
      <c r="EH1158" s="89"/>
      <c r="EI1158" s="89"/>
      <c r="EJ1158" s="89"/>
      <c r="EK1158" s="89"/>
      <c r="EL1158" s="89"/>
      <c r="EM1158" s="89"/>
      <c r="EN1158" s="89"/>
      <c r="EO1158" s="89"/>
      <c r="EP1158" s="89"/>
      <c r="EQ1158" s="89"/>
      <c r="ER1158" s="89"/>
      <c r="ES1158" s="89"/>
      <c r="ET1158" s="89"/>
      <c r="EU1158" s="89"/>
      <c r="EV1158" s="89"/>
      <c r="EW1158" s="89"/>
      <c r="EX1158" s="89"/>
      <c r="EY1158" s="89"/>
      <c r="EZ1158" s="89"/>
      <c r="FA1158" s="89"/>
      <c r="FB1158" s="89"/>
      <c r="FC1158" s="89"/>
      <c r="FD1158" s="89"/>
      <c r="FE1158" s="89"/>
      <c r="FF1158" s="89"/>
      <c r="FG1158" s="89"/>
      <c r="FH1158" s="89"/>
      <c r="FI1158" s="89"/>
      <c r="FJ1158" s="89"/>
      <c r="FK1158" s="89"/>
      <c r="FL1158" s="89"/>
      <c r="FM1158" s="89"/>
      <c r="FN1158" s="89"/>
      <c r="FO1158" s="89"/>
      <c r="FP1158" s="89"/>
      <c r="FQ1158" s="89"/>
      <c r="FR1158" s="89"/>
      <c r="FS1158" s="89"/>
      <c r="FT1158" s="89"/>
      <c r="FU1158" s="89"/>
      <c r="FV1158" s="89"/>
      <c r="FW1158" s="89"/>
      <c r="FX1158" s="89"/>
      <c r="FY1158" s="89"/>
      <c r="FZ1158" s="89"/>
      <c r="GA1158" s="89"/>
      <c r="GB1158" s="89"/>
      <c r="GC1158" s="89"/>
      <c r="GD1158" s="89"/>
      <c r="GE1158" s="89"/>
      <c r="GF1158" s="89"/>
      <c r="GG1158" s="89"/>
      <c r="GH1158" s="89"/>
      <c r="GI1158" s="89"/>
      <c r="GJ1158" s="89"/>
      <c r="GK1158" s="89"/>
      <c r="GL1158" s="89"/>
      <c r="GM1158" s="89"/>
      <c r="GN1158" s="89"/>
      <c r="GO1158" s="89"/>
      <c r="GP1158" s="89"/>
      <c r="GQ1158" s="89"/>
      <c r="GR1158" s="89"/>
      <c r="GS1158" s="89"/>
      <c r="GT1158" s="89"/>
      <c r="GU1158" s="89"/>
      <c r="GV1158" s="89"/>
      <c r="GW1158" s="89"/>
      <c r="GX1158" s="89"/>
      <c r="GY1158" s="89"/>
      <c r="GZ1158" s="89"/>
      <c r="HA1158" s="89"/>
      <c r="HB1158" s="89"/>
      <c r="HC1158" s="89"/>
      <c r="HD1158" s="89"/>
      <c r="HE1158" s="89"/>
      <c r="HF1158" s="89"/>
      <c r="HG1158" s="89"/>
      <c r="HH1158" s="89"/>
      <c r="HI1158" s="89"/>
      <c r="HJ1158" s="89"/>
      <c r="HK1158" s="89"/>
      <c r="HL1158" s="89"/>
      <c r="HM1158" s="89"/>
      <c r="HN1158" s="89"/>
      <c r="HO1158" s="89"/>
      <c r="HP1158" s="89"/>
      <c r="HQ1158" s="89"/>
      <c r="HR1158" s="89"/>
      <c r="HS1158" s="89"/>
      <c r="HT1158" s="89"/>
      <c r="HU1158" s="89"/>
      <c r="HV1158" s="89"/>
      <c r="HW1158" s="89"/>
      <c r="HX1158" s="89"/>
      <c r="HY1158" s="89"/>
      <c r="HZ1158" s="89"/>
      <c r="IA1158" s="89"/>
      <c r="IB1158" s="89"/>
      <c r="IC1158" s="89"/>
      <c r="ID1158" s="89"/>
      <c r="IE1158" s="89"/>
      <c r="IF1158" s="89"/>
      <c r="IG1158" s="89"/>
      <c r="IH1158" s="89"/>
      <c r="II1158" s="89"/>
      <c r="IJ1158" s="89"/>
      <c r="IK1158" s="89"/>
      <c r="IL1158" s="89"/>
      <c r="IM1158" s="89"/>
      <c r="IN1158" s="89"/>
      <c r="IO1158" s="89"/>
      <c r="IP1158" s="89"/>
      <c r="IQ1158" s="89"/>
      <c r="IR1158" s="89"/>
      <c r="IS1158" s="89"/>
      <c r="IT1158" s="89"/>
      <c r="IU1158" s="89"/>
      <c r="IV1158" s="89"/>
      <c r="IW1158" s="89"/>
      <c r="IX1158" s="89"/>
      <c r="IY1158" s="89"/>
      <c r="IZ1158" s="89"/>
      <c r="JA1158" s="89"/>
      <c r="JB1158" s="89"/>
      <c r="JC1158" s="89"/>
      <c r="JD1158" s="89"/>
      <c r="JE1158" s="89"/>
      <c r="JF1158" s="89"/>
      <c r="JG1158" s="89"/>
      <c r="JH1158" s="89"/>
      <c r="JI1158" s="89"/>
      <c r="JJ1158" s="89"/>
      <c r="JK1158" s="89"/>
      <c r="JL1158" s="89"/>
      <c r="JM1158" s="89"/>
      <c r="JN1158" s="89"/>
      <c r="JO1158" s="89"/>
      <c r="JP1158" s="89"/>
      <c r="JQ1158" s="89"/>
      <c r="JR1158" s="89"/>
      <c r="JS1158" s="89"/>
      <c r="JT1158" s="89"/>
      <c r="JU1158" s="89"/>
      <c r="JV1158" s="89"/>
      <c r="JW1158" s="89"/>
      <c r="JX1158" s="89"/>
      <c r="JY1158" s="89"/>
      <c r="JZ1158" s="89"/>
      <c r="KA1158" s="89"/>
      <c r="KB1158" s="89"/>
      <c r="KC1158" s="89"/>
      <c r="KD1158" s="89"/>
    </row>
    <row r="1159" spans="1:290" s="9" customFormat="1" ht="15" x14ac:dyDescent="0.25">
      <c r="A1159" s="5"/>
      <c r="B1159" s="95" t="s">
        <v>674</v>
      </c>
      <c r="C1159" s="153"/>
      <c r="D1159" s="153"/>
      <c r="E1159" s="153"/>
      <c r="F1159" s="153"/>
      <c r="G1159" s="153"/>
      <c r="H1159" s="153"/>
      <c r="I1159" s="154"/>
      <c r="J1159" s="154"/>
      <c r="K1159" s="154"/>
      <c r="L1159" s="154"/>
      <c r="M1159" s="154"/>
      <c r="N1159" s="154"/>
      <c r="O1159"/>
      <c r="P1159"/>
      <c r="Q1159" s="2"/>
      <c r="R1159" s="2"/>
      <c r="S1159"/>
      <c r="T1159"/>
      <c r="U1159"/>
      <c r="V1159"/>
      <c r="W1159"/>
      <c r="X1159"/>
      <c r="Y1159"/>
      <c r="Z1159"/>
      <c r="AA1159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7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  <c r="BG1159" s="7"/>
      <c r="BH1159" s="7"/>
      <c r="BI1159" s="7"/>
      <c r="BJ1159" s="7"/>
      <c r="BK1159" s="7"/>
      <c r="BL1159" s="7"/>
      <c r="BM1159" s="7"/>
      <c r="BN1159" s="7"/>
      <c r="BO1159" s="7"/>
      <c r="BP1159" s="7"/>
      <c r="BQ1159" s="7"/>
      <c r="BR1159" s="7"/>
      <c r="BS1159" s="7"/>
      <c r="BT1159" s="7"/>
      <c r="BU1159" s="7"/>
      <c r="BV1159" s="7"/>
      <c r="BW1159" s="7"/>
      <c r="BX1159" s="7"/>
      <c r="BY1159" s="7"/>
      <c r="BZ1159" s="7"/>
      <c r="CA1159" s="7"/>
      <c r="CB1159" s="7"/>
      <c r="CC1159" s="7"/>
      <c r="CD1159" s="7"/>
      <c r="CE1159" s="7"/>
      <c r="CF1159" s="7"/>
      <c r="CG1159" s="7"/>
      <c r="CH1159" s="7"/>
      <c r="CI1159" s="7"/>
      <c r="CJ1159" s="7"/>
      <c r="CK1159" s="7"/>
      <c r="CL1159" s="7"/>
      <c r="CM1159" s="7"/>
      <c r="CN1159" s="7"/>
      <c r="CO1159" s="7"/>
      <c r="CP1159" s="7"/>
      <c r="CQ1159" s="7"/>
      <c r="CR1159" s="7"/>
      <c r="CS1159" s="7"/>
      <c r="CT1159" s="7"/>
      <c r="CU1159" s="7"/>
      <c r="CV1159" s="7"/>
      <c r="CW1159" s="7"/>
      <c r="CX1159" s="7"/>
      <c r="CY1159" s="7"/>
      <c r="CZ1159" s="7"/>
      <c r="DA1159" s="7"/>
      <c r="DB1159" s="7"/>
      <c r="DC1159" s="7"/>
      <c r="DD1159" s="7"/>
      <c r="DE1159" s="7"/>
      <c r="DF1159" s="7"/>
      <c r="DG1159" s="7"/>
      <c r="DH1159" s="7"/>
      <c r="DI1159" s="7"/>
      <c r="DJ1159" s="7"/>
      <c r="DK1159" s="7"/>
      <c r="DL1159" s="7"/>
      <c r="DM1159" s="7"/>
      <c r="DN1159" s="7"/>
      <c r="DO1159" s="7"/>
      <c r="DP1159" s="7"/>
      <c r="DQ1159" s="7"/>
      <c r="DR1159" s="7"/>
      <c r="DS1159" s="7"/>
      <c r="DT1159" s="7"/>
      <c r="DU1159" s="7"/>
      <c r="DV1159" s="7"/>
      <c r="DW1159" s="7"/>
      <c r="DX1159" s="7"/>
      <c r="DY1159" s="7"/>
      <c r="DZ1159" s="7"/>
      <c r="EA1159" s="7"/>
      <c r="EB1159" s="7"/>
      <c r="EC1159" s="7"/>
      <c r="ED1159" s="7"/>
      <c r="EE1159" s="7"/>
      <c r="EF1159" s="7"/>
      <c r="EG1159" s="7"/>
      <c r="EH1159" s="7"/>
      <c r="EI1159" s="7"/>
      <c r="EJ1159" s="7"/>
      <c r="EK1159" s="7"/>
      <c r="EL1159" s="7"/>
      <c r="EM1159" s="7"/>
      <c r="EN1159" s="7"/>
      <c r="EO1159" s="7"/>
      <c r="EP1159" s="7"/>
      <c r="EQ1159" s="7"/>
      <c r="ER1159" s="7"/>
      <c r="ES1159" s="7"/>
      <c r="ET1159" s="7"/>
      <c r="EU1159" s="7"/>
      <c r="EV1159" s="7"/>
      <c r="EW1159" s="7"/>
      <c r="EX1159" s="7"/>
      <c r="EY1159" s="7"/>
      <c r="EZ1159" s="7"/>
      <c r="FA1159" s="7"/>
      <c r="FB1159" s="7"/>
      <c r="FC1159" s="7"/>
      <c r="FD1159" s="7"/>
      <c r="FE1159" s="7"/>
      <c r="FF1159" s="7"/>
      <c r="FG1159" s="7"/>
      <c r="FH1159" s="7"/>
      <c r="FI1159" s="7"/>
      <c r="FJ1159" s="7"/>
      <c r="FK1159" s="7"/>
      <c r="FL1159" s="7"/>
      <c r="FM1159" s="7"/>
      <c r="FN1159" s="7"/>
      <c r="FO1159" s="7"/>
      <c r="FP1159" s="7"/>
      <c r="FQ1159" s="7"/>
      <c r="FR1159" s="7"/>
      <c r="FS1159" s="7"/>
      <c r="FT1159" s="7"/>
      <c r="FU1159" s="7"/>
      <c r="FV1159" s="7"/>
      <c r="FW1159" s="7"/>
      <c r="FX1159" s="7"/>
      <c r="FY1159" s="7"/>
      <c r="FZ1159" s="7"/>
      <c r="GA1159" s="7"/>
      <c r="GB1159" s="7"/>
      <c r="GC1159" s="7"/>
      <c r="GD1159" s="7"/>
      <c r="GE1159" s="7"/>
      <c r="GF1159" s="7"/>
      <c r="GG1159" s="7"/>
      <c r="GH1159" s="7"/>
      <c r="GI1159" s="7"/>
      <c r="GJ1159" s="7"/>
      <c r="GK1159" s="7"/>
      <c r="GL1159" s="7"/>
      <c r="GM1159" s="7"/>
      <c r="GN1159" s="7"/>
      <c r="GO1159" s="7"/>
      <c r="GP1159" s="7"/>
      <c r="GQ1159" s="7"/>
      <c r="GR1159" s="7"/>
      <c r="GS1159" s="7"/>
      <c r="GT1159" s="7"/>
      <c r="GU1159" s="7"/>
      <c r="GV1159" s="7"/>
      <c r="GW1159" s="7"/>
      <c r="GX1159" s="7"/>
      <c r="GY1159" s="7"/>
      <c r="GZ1159" s="7"/>
      <c r="HA1159" s="7"/>
      <c r="HB1159" s="7"/>
      <c r="HC1159" s="7"/>
      <c r="HD1159" s="7"/>
      <c r="HE1159" s="7"/>
      <c r="HF1159" s="7"/>
      <c r="HG1159" s="7"/>
      <c r="HH1159" s="7"/>
      <c r="HI1159" s="7"/>
      <c r="HJ1159" s="7"/>
      <c r="HK1159" s="7"/>
      <c r="HL1159" s="7"/>
      <c r="HM1159" s="7"/>
      <c r="HN1159" s="7"/>
      <c r="HO1159" s="7"/>
      <c r="HP1159" s="7"/>
      <c r="HQ1159" s="7"/>
      <c r="HR1159" s="7"/>
      <c r="HS1159" s="7"/>
      <c r="HT1159" s="7"/>
      <c r="HU1159" s="7"/>
      <c r="HV1159" s="7"/>
      <c r="HW1159" s="7"/>
      <c r="HX1159" s="7"/>
      <c r="HY1159" s="7"/>
      <c r="HZ1159" s="7"/>
      <c r="IA1159" s="7"/>
      <c r="IB1159" s="7"/>
      <c r="IC1159" s="7"/>
      <c r="ID1159" s="7"/>
      <c r="IE1159" s="7"/>
      <c r="IF1159" s="7"/>
      <c r="IG1159" s="7"/>
      <c r="IH1159" s="7"/>
      <c r="II1159" s="7"/>
      <c r="IJ1159" s="7"/>
      <c r="IK1159" s="7"/>
      <c r="IL1159" s="7"/>
      <c r="IM1159" s="7"/>
      <c r="IN1159" s="7"/>
      <c r="IO1159" s="7"/>
      <c r="IP1159" s="7"/>
      <c r="IQ1159" s="7"/>
      <c r="IR1159" s="7"/>
      <c r="IS1159" s="7"/>
      <c r="IT1159" s="7"/>
      <c r="IU1159" s="7"/>
      <c r="IV1159" s="7"/>
      <c r="IW1159" s="7"/>
      <c r="IX1159" s="7"/>
      <c r="IY1159" s="7"/>
      <c r="IZ1159" s="7"/>
      <c r="JA1159" s="7"/>
      <c r="JB1159" s="7"/>
      <c r="JC1159" s="7"/>
      <c r="JD1159" s="7"/>
      <c r="JE1159" s="7"/>
      <c r="JF1159" s="7"/>
      <c r="JG1159" s="7" t="s">
        <v>4</v>
      </c>
      <c r="JH1159" s="7" t="s">
        <v>4</v>
      </c>
      <c r="JI1159" s="7" t="s">
        <v>4</v>
      </c>
      <c r="JJ1159" s="7" t="s">
        <v>4</v>
      </c>
      <c r="JK1159" s="7" t="s">
        <v>4</v>
      </c>
      <c r="JL1159" s="7" t="s">
        <v>4</v>
      </c>
      <c r="JM1159" s="7" t="s">
        <v>675</v>
      </c>
      <c r="JN1159" s="7" t="s">
        <v>4</v>
      </c>
      <c r="JO1159" s="7" t="s">
        <v>4</v>
      </c>
      <c r="JP1159" s="7" t="s">
        <v>4</v>
      </c>
      <c r="JQ1159" s="7" t="s">
        <v>4</v>
      </c>
      <c r="JR1159" s="7" t="s">
        <v>4</v>
      </c>
      <c r="JS1159" s="7"/>
      <c r="JT1159" s="7"/>
      <c r="JU1159" s="7"/>
      <c r="JV1159" s="7"/>
      <c r="JW1159" s="7"/>
      <c r="JX1159" s="7"/>
      <c r="JY1159" s="7"/>
      <c r="JZ1159" s="7"/>
      <c r="KA1159" s="7"/>
      <c r="KB1159" s="7"/>
      <c r="KC1159" s="7"/>
      <c r="KD1159" s="7"/>
    </row>
    <row r="1160" spans="1:290" s="96" customFormat="1" ht="16.5" customHeight="1" x14ac:dyDescent="0.25">
      <c r="A1160" s="8"/>
      <c r="B1160" s="95"/>
      <c r="C1160" s="155" t="s">
        <v>676</v>
      </c>
      <c r="D1160" s="155"/>
      <c r="E1160" s="155"/>
      <c r="F1160" s="155"/>
      <c r="G1160" s="155"/>
      <c r="H1160" s="155"/>
      <c r="I1160" s="155"/>
      <c r="J1160" s="155"/>
      <c r="K1160" s="155"/>
      <c r="L1160" s="155"/>
      <c r="M1160" s="155"/>
      <c r="N1160" s="155"/>
      <c r="Q1160" s="97"/>
      <c r="R1160" s="97"/>
      <c r="AB1160" s="98"/>
      <c r="AC1160" s="98"/>
      <c r="AD1160" s="98"/>
      <c r="AE1160" s="98"/>
      <c r="AF1160" s="98"/>
      <c r="AG1160" s="98"/>
      <c r="AH1160" s="98"/>
      <c r="AI1160" s="98"/>
      <c r="AJ1160" s="98"/>
      <c r="AK1160" s="98"/>
      <c r="AL1160" s="98"/>
      <c r="AM1160" s="98"/>
      <c r="AN1160" s="98"/>
      <c r="AO1160" s="98"/>
      <c r="AP1160" s="98"/>
      <c r="AQ1160" s="98"/>
      <c r="AR1160" s="98"/>
      <c r="AS1160" s="98"/>
      <c r="AT1160" s="98"/>
      <c r="AU1160" s="98"/>
      <c r="AV1160" s="98"/>
      <c r="AW1160" s="98"/>
      <c r="AX1160" s="98"/>
      <c r="AY1160" s="98"/>
      <c r="AZ1160" s="98"/>
      <c r="BA1160" s="98"/>
      <c r="BB1160" s="98"/>
      <c r="BC1160" s="98"/>
      <c r="BD1160" s="98"/>
      <c r="BE1160" s="98"/>
      <c r="BF1160" s="98"/>
      <c r="BG1160" s="98"/>
      <c r="BH1160" s="98"/>
      <c r="BI1160" s="98"/>
      <c r="BJ1160" s="98"/>
      <c r="BK1160" s="98"/>
      <c r="BL1160" s="98"/>
      <c r="BM1160" s="98"/>
      <c r="BN1160" s="98"/>
      <c r="BO1160" s="98"/>
      <c r="BP1160" s="98"/>
      <c r="BQ1160" s="98"/>
      <c r="BR1160" s="98"/>
      <c r="BS1160" s="98"/>
      <c r="BT1160" s="98"/>
      <c r="BU1160" s="98"/>
      <c r="BV1160" s="98"/>
      <c r="BW1160" s="98"/>
      <c r="BX1160" s="98"/>
      <c r="BY1160" s="98"/>
      <c r="BZ1160" s="98"/>
      <c r="CA1160" s="98"/>
      <c r="CB1160" s="98"/>
      <c r="CC1160" s="98"/>
      <c r="CD1160" s="98"/>
      <c r="CE1160" s="98"/>
      <c r="CF1160" s="98"/>
      <c r="CG1160" s="98"/>
      <c r="CH1160" s="98"/>
      <c r="CI1160" s="98"/>
      <c r="CJ1160" s="98"/>
      <c r="CK1160" s="98"/>
      <c r="CL1160" s="98"/>
      <c r="CM1160" s="98"/>
      <c r="CN1160" s="98"/>
      <c r="CO1160" s="98"/>
      <c r="CP1160" s="98"/>
      <c r="CQ1160" s="98"/>
      <c r="CR1160" s="98"/>
      <c r="CS1160" s="98"/>
      <c r="CT1160" s="98"/>
      <c r="CU1160" s="98"/>
      <c r="CV1160" s="98"/>
      <c r="CW1160" s="98"/>
      <c r="CX1160" s="98"/>
      <c r="CY1160" s="98"/>
      <c r="CZ1160" s="98"/>
      <c r="DA1160" s="98"/>
      <c r="DB1160" s="98"/>
      <c r="DC1160" s="98"/>
      <c r="DD1160" s="98"/>
      <c r="DE1160" s="98"/>
      <c r="DF1160" s="98"/>
      <c r="DG1160" s="98"/>
      <c r="DH1160" s="98"/>
      <c r="DI1160" s="98"/>
      <c r="DJ1160" s="98"/>
      <c r="DK1160" s="98"/>
      <c r="DL1160" s="98"/>
      <c r="DM1160" s="98"/>
      <c r="DN1160" s="98"/>
      <c r="DO1160" s="98"/>
      <c r="DP1160" s="98"/>
      <c r="DQ1160" s="98"/>
      <c r="DR1160" s="98"/>
      <c r="DS1160" s="98"/>
      <c r="DT1160" s="98"/>
      <c r="DU1160" s="98"/>
      <c r="DV1160" s="98"/>
      <c r="DW1160" s="98"/>
      <c r="DX1160" s="98"/>
      <c r="DY1160" s="98"/>
      <c r="DZ1160" s="98"/>
      <c r="EA1160" s="98"/>
      <c r="EB1160" s="98"/>
      <c r="EC1160" s="98"/>
      <c r="ED1160" s="98"/>
      <c r="EE1160" s="98"/>
      <c r="EF1160" s="98"/>
      <c r="EG1160" s="98"/>
      <c r="EH1160" s="98"/>
      <c r="EI1160" s="98"/>
      <c r="EJ1160" s="98"/>
      <c r="EK1160" s="98"/>
      <c r="EL1160" s="98"/>
      <c r="EM1160" s="98"/>
      <c r="EN1160" s="98"/>
      <c r="EO1160" s="98"/>
      <c r="EP1160" s="98"/>
      <c r="EQ1160" s="98"/>
      <c r="ER1160" s="98"/>
      <c r="ES1160" s="98"/>
      <c r="ET1160" s="98"/>
      <c r="EU1160" s="98"/>
      <c r="EV1160" s="98"/>
      <c r="EW1160" s="98"/>
      <c r="EX1160" s="98"/>
      <c r="EY1160" s="98"/>
      <c r="EZ1160" s="98"/>
      <c r="FA1160" s="98"/>
      <c r="FB1160" s="98"/>
      <c r="FC1160" s="98"/>
      <c r="FD1160" s="98"/>
      <c r="FE1160" s="98"/>
      <c r="FF1160" s="98"/>
      <c r="FG1160" s="98"/>
      <c r="FH1160" s="98"/>
      <c r="FI1160" s="98"/>
      <c r="FJ1160" s="98"/>
      <c r="FK1160" s="98"/>
      <c r="FL1160" s="98"/>
      <c r="FM1160" s="98"/>
      <c r="FN1160" s="98"/>
      <c r="FO1160" s="98"/>
      <c r="FP1160" s="98"/>
      <c r="FQ1160" s="98"/>
      <c r="FR1160" s="98"/>
      <c r="FS1160" s="98"/>
      <c r="FT1160" s="98"/>
      <c r="FU1160" s="98"/>
      <c r="FV1160" s="98"/>
      <c r="FW1160" s="98"/>
      <c r="FX1160" s="98"/>
      <c r="FY1160" s="98"/>
      <c r="FZ1160" s="98"/>
      <c r="GA1160" s="98"/>
      <c r="GB1160" s="98"/>
      <c r="GC1160" s="98"/>
      <c r="GD1160" s="98"/>
      <c r="GE1160" s="98"/>
      <c r="GF1160" s="98"/>
      <c r="GG1160" s="98"/>
      <c r="GH1160" s="98"/>
      <c r="GI1160" s="98"/>
      <c r="GJ1160" s="98"/>
      <c r="GK1160" s="98"/>
      <c r="GL1160" s="98"/>
      <c r="GM1160" s="98"/>
      <c r="GN1160" s="98"/>
      <c r="GO1160" s="98"/>
      <c r="GP1160" s="98"/>
      <c r="GQ1160" s="98"/>
      <c r="GR1160" s="98"/>
      <c r="GS1160" s="98"/>
      <c r="GT1160" s="98"/>
      <c r="GU1160" s="98"/>
      <c r="GV1160" s="98"/>
      <c r="GW1160" s="98"/>
      <c r="GX1160" s="98"/>
      <c r="GY1160" s="98"/>
      <c r="GZ1160" s="98"/>
      <c r="HA1160" s="98"/>
      <c r="HB1160" s="98"/>
      <c r="HC1160" s="98"/>
      <c r="HD1160" s="98"/>
      <c r="HE1160" s="98"/>
      <c r="HF1160" s="98"/>
      <c r="HG1160" s="98"/>
      <c r="HH1160" s="98"/>
      <c r="HI1160" s="98"/>
      <c r="HJ1160" s="98"/>
      <c r="HK1160" s="98"/>
      <c r="HL1160" s="98"/>
      <c r="HM1160" s="98"/>
      <c r="HN1160" s="98"/>
      <c r="HO1160" s="98"/>
      <c r="HP1160" s="98"/>
      <c r="HQ1160" s="98"/>
      <c r="HR1160" s="98"/>
      <c r="HS1160" s="98"/>
      <c r="HT1160" s="98"/>
      <c r="HU1160" s="98"/>
      <c r="HV1160" s="98"/>
      <c r="HW1160" s="98"/>
      <c r="HX1160" s="98"/>
      <c r="HY1160" s="98"/>
      <c r="HZ1160" s="98"/>
      <c r="IA1160" s="98"/>
      <c r="IB1160" s="98"/>
      <c r="IC1160" s="98"/>
      <c r="ID1160" s="98"/>
      <c r="IE1160" s="98"/>
      <c r="IF1160" s="98"/>
      <c r="IG1160" s="98"/>
      <c r="IH1160" s="98"/>
      <c r="II1160" s="98"/>
      <c r="IJ1160" s="98"/>
      <c r="IK1160" s="98"/>
      <c r="IL1160" s="98"/>
      <c r="IM1160" s="98"/>
      <c r="IN1160" s="98"/>
      <c r="IO1160" s="98"/>
      <c r="IP1160" s="98"/>
      <c r="IQ1160" s="98"/>
      <c r="IR1160" s="98"/>
      <c r="IS1160" s="98"/>
      <c r="IT1160" s="98"/>
      <c r="IU1160" s="98"/>
      <c r="IV1160" s="98"/>
      <c r="IW1160" s="98"/>
      <c r="IX1160" s="98"/>
      <c r="IY1160" s="98"/>
      <c r="IZ1160" s="98"/>
      <c r="JA1160" s="98"/>
      <c r="JB1160" s="98"/>
      <c r="JC1160" s="98"/>
      <c r="JD1160" s="98"/>
      <c r="JE1160" s="98"/>
      <c r="JF1160" s="98"/>
      <c r="JG1160" s="98"/>
      <c r="JH1160" s="98"/>
      <c r="JI1160" s="98"/>
      <c r="JJ1160" s="98"/>
      <c r="JK1160" s="98"/>
      <c r="JL1160" s="98"/>
      <c r="JM1160" s="98"/>
      <c r="JN1160" s="98"/>
      <c r="JO1160" s="98"/>
      <c r="JP1160" s="98"/>
      <c r="JQ1160" s="98"/>
      <c r="JR1160" s="98"/>
      <c r="JS1160" s="98"/>
      <c r="JT1160" s="98"/>
      <c r="JU1160" s="98"/>
      <c r="JV1160" s="98"/>
      <c r="JW1160" s="98"/>
      <c r="JX1160" s="98"/>
      <c r="JY1160" s="98"/>
      <c r="JZ1160" s="98"/>
      <c r="KA1160" s="98"/>
      <c r="KB1160" s="98"/>
      <c r="KC1160" s="98"/>
      <c r="KD1160" s="98"/>
    </row>
    <row r="1161" spans="1:290" s="96" customFormat="1" ht="27.75" customHeight="1" x14ac:dyDescent="0.25">
      <c r="A1161" s="8"/>
      <c r="B1161" s="95"/>
      <c r="C1161" s="141"/>
      <c r="D1161" s="141"/>
      <c r="E1161" s="141"/>
      <c r="F1161" s="141"/>
      <c r="G1161" s="141"/>
      <c r="H1161" s="141"/>
      <c r="I1161" s="141"/>
      <c r="J1161" s="141"/>
      <c r="K1161" s="141"/>
      <c r="L1161" s="141"/>
      <c r="M1161" s="141"/>
      <c r="N1161" s="141"/>
      <c r="Q1161" s="97"/>
      <c r="R1161" s="97"/>
      <c r="AB1161" s="98"/>
      <c r="AC1161" s="98"/>
      <c r="AD1161" s="98"/>
      <c r="AE1161" s="98"/>
      <c r="AF1161" s="98"/>
      <c r="AG1161" s="98"/>
      <c r="AH1161" s="98"/>
      <c r="AI1161" s="98"/>
      <c r="AJ1161" s="98"/>
      <c r="AK1161" s="98"/>
      <c r="AL1161" s="98"/>
      <c r="AM1161" s="98"/>
      <c r="AN1161" s="98"/>
      <c r="AO1161" s="98"/>
      <c r="AP1161" s="98"/>
      <c r="AQ1161" s="98"/>
      <c r="AR1161" s="98"/>
      <c r="AS1161" s="98"/>
      <c r="AT1161" s="98"/>
      <c r="AU1161" s="98"/>
      <c r="AV1161" s="98"/>
      <c r="AW1161" s="98"/>
      <c r="AX1161" s="98"/>
      <c r="AY1161" s="98"/>
      <c r="AZ1161" s="98"/>
      <c r="BA1161" s="98"/>
      <c r="BB1161" s="98"/>
      <c r="BC1161" s="98"/>
      <c r="BD1161" s="98"/>
      <c r="BE1161" s="98"/>
      <c r="BF1161" s="98"/>
      <c r="BG1161" s="98"/>
      <c r="BH1161" s="98"/>
      <c r="BI1161" s="98"/>
      <c r="BJ1161" s="98"/>
      <c r="BK1161" s="98"/>
      <c r="BL1161" s="98"/>
      <c r="BM1161" s="98"/>
      <c r="BN1161" s="98"/>
      <c r="BO1161" s="98"/>
      <c r="BP1161" s="98"/>
      <c r="BQ1161" s="98"/>
      <c r="BR1161" s="98"/>
      <c r="BS1161" s="98"/>
      <c r="BT1161" s="98"/>
      <c r="BU1161" s="98"/>
      <c r="BV1161" s="98"/>
      <c r="BW1161" s="98"/>
      <c r="BX1161" s="98"/>
      <c r="BY1161" s="98"/>
      <c r="BZ1161" s="98"/>
      <c r="CA1161" s="98"/>
      <c r="CB1161" s="98"/>
      <c r="CC1161" s="98"/>
      <c r="CD1161" s="98"/>
      <c r="CE1161" s="98"/>
      <c r="CF1161" s="98"/>
      <c r="CG1161" s="98"/>
      <c r="CH1161" s="98"/>
      <c r="CI1161" s="98"/>
      <c r="CJ1161" s="98"/>
      <c r="CK1161" s="98"/>
      <c r="CL1161" s="98"/>
      <c r="CM1161" s="98"/>
      <c r="CN1161" s="98"/>
      <c r="CO1161" s="98"/>
      <c r="CP1161" s="98"/>
      <c r="CQ1161" s="98"/>
      <c r="CR1161" s="98"/>
      <c r="CS1161" s="98"/>
      <c r="CT1161" s="98"/>
      <c r="CU1161" s="98"/>
      <c r="CV1161" s="98"/>
      <c r="CW1161" s="98"/>
      <c r="CX1161" s="98"/>
      <c r="CY1161" s="98"/>
      <c r="CZ1161" s="98"/>
      <c r="DA1161" s="98"/>
      <c r="DB1161" s="98"/>
      <c r="DC1161" s="98"/>
      <c r="DD1161" s="98"/>
      <c r="DE1161" s="98"/>
      <c r="DF1161" s="98"/>
      <c r="DG1161" s="98"/>
      <c r="DH1161" s="98"/>
      <c r="DI1161" s="98"/>
      <c r="DJ1161" s="98"/>
      <c r="DK1161" s="98"/>
      <c r="DL1161" s="98"/>
      <c r="DM1161" s="98"/>
      <c r="DN1161" s="98"/>
      <c r="DO1161" s="98"/>
      <c r="DP1161" s="98"/>
      <c r="DQ1161" s="98"/>
      <c r="DR1161" s="98"/>
      <c r="DS1161" s="98"/>
      <c r="DT1161" s="98"/>
      <c r="DU1161" s="98"/>
      <c r="DV1161" s="98"/>
      <c r="DW1161" s="98"/>
      <c r="DX1161" s="98"/>
      <c r="DY1161" s="98"/>
      <c r="DZ1161" s="98"/>
      <c r="EA1161" s="98"/>
      <c r="EB1161" s="98"/>
      <c r="EC1161" s="98"/>
      <c r="ED1161" s="98"/>
      <c r="EE1161" s="98"/>
      <c r="EF1161" s="98"/>
      <c r="EG1161" s="98"/>
      <c r="EH1161" s="98"/>
      <c r="EI1161" s="98"/>
      <c r="EJ1161" s="98"/>
      <c r="EK1161" s="98"/>
      <c r="EL1161" s="98"/>
      <c r="EM1161" s="98"/>
      <c r="EN1161" s="98"/>
      <c r="EO1161" s="98"/>
      <c r="EP1161" s="98"/>
      <c r="EQ1161" s="98"/>
      <c r="ER1161" s="98"/>
      <c r="ES1161" s="98"/>
      <c r="ET1161" s="98"/>
      <c r="EU1161" s="98"/>
      <c r="EV1161" s="98"/>
      <c r="EW1161" s="98"/>
      <c r="EX1161" s="98"/>
      <c r="EY1161" s="98"/>
      <c r="EZ1161" s="98"/>
      <c r="FA1161" s="98"/>
      <c r="FB1161" s="98"/>
      <c r="FC1161" s="98"/>
      <c r="FD1161" s="98"/>
      <c r="FE1161" s="98"/>
      <c r="FF1161" s="98"/>
      <c r="FG1161" s="98"/>
      <c r="FH1161" s="98"/>
      <c r="FI1161" s="98"/>
      <c r="FJ1161" s="98"/>
      <c r="FK1161" s="98"/>
      <c r="FL1161" s="98"/>
      <c r="FM1161" s="98"/>
      <c r="FN1161" s="98"/>
      <c r="FO1161" s="98"/>
      <c r="FP1161" s="98"/>
      <c r="FQ1161" s="98"/>
      <c r="FR1161" s="98"/>
      <c r="FS1161" s="98"/>
      <c r="FT1161" s="98"/>
      <c r="FU1161" s="98"/>
      <c r="FV1161" s="98"/>
      <c r="FW1161" s="98"/>
      <c r="FX1161" s="98"/>
      <c r="FY1161" s="98"/>
      <c r="FZ1161" s="98"/>
      <c r="GA1161" s="98"/>
      <c r="GB1161" s="98"/>
      <c r="GC1161" s="98"/>
      <c r="GD1161" s="98"/>
      <c r="GE1161" s="98"/>
      <c r="GF1161" s="98"/>
      <c r="GG1161" s="98"/>
      <c r="GH1161" s="98"/>
      <c r="GI1161" s="98"/>
      <c r="GJ1161" s="98"/>
      <c r="GK1161" s="98"/>
      <c r="GL1161" s="98"/>
      <c r="GM1161" s="98"/>
      <c r="GN1161" s="98"/>
      <c r="GO1161" s="98"/>
      <c r="GP1161" s="98"/>
      <c r="GQ1161" s="98"/>
      <c r="GR1161" s="98"/>
      <c r="GS1161" s="98"/>
      <c r="GT1161" s="98"/>
      <c r="GU1161" s="98"/>
      <c r="GV1161" s="98"/>
      <c r="GW1161" s="98"/>
      <c r="GX1161" s="98"/>
      <c r="GY1161" s="98"/>
      <c r="GZ1161" s="98"/>
      <c r="HA1161" s="98"/>
      <c r="HB1161" s="98"/>
      <c r="HC1161" s="98"/>
      <c r="HD1161" s="98"/>
      <c r="HE1161" s="98"/>
      <c r="HF1161" s="98"/>
      <c r="HG1161" s="98"/>
      <c r="HH1161" s="98"/>
      <c r="HI1161" s="98"/>
      <c r="HJ1161" s="98"/>
      <c r="HK1161" s="98"/>
      <c r="HL1161" s="98"/>
      <c r="HM1161" s="98"/>
      <c r="HN1161" s="98"/>
      <c r="HO1161" s="98"/>
      <c r="HP1161" s="98"/>
      <c r="HQ1161" s="98"/>
      <c r="HR1161" s="98"/>
      <c r="HS1161" s="98"/>
      <c r="HT1161" s="98"/>
      <c r="HU1161" s="98"/>
      <c r="HV1161" s="98"/>
      <c r="HW1161" s="98"/>
      <c r="HX1161" s="98"/>
      <c r="HY1161" s="98"/>
      <c r="HZ1161" s="98"/>
      <c r="IA1161" s="98"/>
      <c r="IB1161" s="98"/>
      <c r="IC1161" s="98"/>
      <c r="ID1161" s="98"/>
      <c r="IE1161" s="98"/>
      <c r="IF1161" s="98"/>
      <c r="IG1161" s="98"/>
      <c r="IH1161" s="98"/>
      <c r="II1161" s="98"/>
      <c r="IJ1161" s="98"/>
      <c r="IK1161" s="98"/>
      <c r="IL1161" s="98"/>
      <c r="IM1161" s="98"/>
      <c r="IN1161" s="98"/>
      <c r="IO1161" s="98"/>
      <c r="IP1161" s="98"/>
      <c r="IQ1161" s="98"/>
      <c r="IR1161" s="98"/>
      <c r="IS1161" s="98"/>
      <c r="IT1161" s="98"/>
      <c r="IU1161" s="98"/>
      <c r="IV1161" s="98"/>
      <c r="IW1161" s="98"/>
      <c r="IX1161" s="98"/>
      <c r="IY1161" s="98"/>
      <c r="IZ1161" s="98"/>
      <c r="JA1161" s="98"/>
      <c r="JB1161" s="98"/>
      <c r="JC1161" s="98"/>
      <c r="JD1161" s="98"/>
      <c r="JE1161" s="98"/>
      <c r="JF1161" s="98"/>
      <c r="JG1161" s="98"/>
      <c r="JH1161" s="98"/>
      <c r="JI1161" s="98"/>
      <c r="JJ1161" s="98"/>
      <c r="JK1161" s="98"/>
      <c r="JL1161" s="98"/>
      <c r="JM1161" s="98"/>
      <c r="JN1161" s="98"/>
      <c r="JO1161" s="98"/>
      <c r="JP1161" s="98"/>
      <c r="JQ1161" s="98"/>
      <c r="JR1161" s="98"/>
      <c r="JS1161" s="98"/>
      <c r="JT1161" s="98"/>
      <c r="JU1161" s="98"/>
      <c r="JV1161" s="98"/>
      <c r="JW1161" s="98"/>
      <c r="JX1161" s="98"/>
      <c r="JY1161" s="98"/>
      <c r="JZ1161" s="98"/>
      <c r="KA1161" s="98"/>
      <c r="KB1161" s="98"/>
      <c r="KC1161" s="98"/>
      <c r="KD1161" s="98"/>
    </row>
    <row r="1162" spans="1:290" s="9" customFormat="1" ht="15" x14ac:dyDescent="0.25">
      <c r="A1162" s="5"/>
      <c r="B1162" s="95" t="s">
        <v>677</v>
      </c>
      <c r="C1162" s="153"/>
      <c r="D1162" s="153"/>
      <c r="E1162" s="153"/>
      <c r="F1162" s="153"/>
      <c r="G1162" s="153"/>
      <c r="H1162" s="153"/>
      <c r="I1162" s="154"/>
      <c r="J1162" s="154"/>
      <c r="K1162" s="154"/>
      <c r="L1162" s="154"/>
      <c r="M1162" s="154"/>
      <c r="N1162" s="154"/>
      <c r="O1162"/>
      <c r="P1162"/>
      <c r="Q1162" s="2"/>
      <c r="R1162" s="2"/>
      <c r="S1162"/>
      <c r="T1162"/>
      <c r="U1162"/>
      <c r="V1162"/>
      <c r="W1162"/>
      <c r="X1162"/>
      <c r="Y1162"/>
      <c r="Z1162"/>
      <c r="AA1162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7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  <c r="BG1162" s="7"/>
      <c r="BH1162" s="7"/>
      <c r="BI1162" s="7"/>
      <c r="BJ1162" s="7"/>
      <c r="BK1162" s="7"/>
      <c r="BL1162" s="7"/>
      <c r="BM1162" s="7"/>
      <c r="BN1162" s="7"/>
      <c r="BO1162" s="7"/>
      <c r="BP1162" s="7"/>
      <c r="BQ1162" s="7"/>
      <c r="BR1162" s="7"/>
      <c r="BS1162" s="7"/>
      <c r="BT1162" s="7"/>
      <c r="BU1162" s="7"/>
      <c r="BV1162" s="7"/>
      <c r="BW1162" s="7"/>
      <c r="BX1162" s="7"/>
      <c r="BY1162" s="7"/>
      <c r="BZ1162" s="7"/>
      <c r="CA1162" s="7"/>
      <c r="CB1162" s="7"/>
      <c r="CC1162" s="7"/>
      <c r="CD1162" s="7"/>
      <c r="CE1162" s="7"/>
      <c r="CF1162" s="7"/>
      <c r="CG1162" s="7"/>
      <c r="CH1162" s="7"/>
      <c r="CI1162" s="7"/>
      <c r="CJ1162" s="7"/>
      <c r="CK1162" s="7"/>
      <c r="CL1162" s="7"/>
      <c r="CM1162" s="7"/>
      <c r="CN1162" s="7"/>
      <c r="CO1162" s="7"/>
      <c r="CP1162" s="7"/>
      <c r="CQ1162" s="7"/>
      <c r="CR1162" s="7"/>
      <c r="CS1162" s="7"/>
      <c r="CT1162" s="7"/>
      <c r="CU1162" s="7"/>
      <c r="CV1162" s="7"/>
      <c r="CW1162" s="7"/>
      <c r="CX1162" s="7"/>
      <c r="CY1162" s="7"/>
      <c r="CZ1162" s="7"/>
      <c r="DA1162" s="7"/>
      <c r="DB1162" s="7"/>
      <c r="DC1162" s="7"/>
      <c r="DD1162" s="7"/>
      <c r="DE1162" s="7"/>
      <c r="DF1162" s="7"/>
      <c r="DG1162" s="7"/>
      <c r="DH1162" s="7"/>
      <c r="DI1162" s="7"/>
      <c r="DJ1162" s="7"/>
      <c r="DK1162" s="7"/>
      <c r="DL1162" s="7"/>
      <c r="DM1162" s="7"/>
      <c r="DN1162" s="7"/>
      <c r="DO1162" s="7"/>
      <c r="DP1162" s="7"/>
      <c r="DQ1162" s="7"/>
      <c r="DR1162" s="7"/>
      <c r="DS1162" s="7"/>
      <c r="DT1162" s="7"/>
      <c r="DU1162" s="7"/>
      <c r="DV1162" s="7"/>
      <c r="DW1162" s="7"/>
      <c r="DX1162" s="7"/>
      <c r="DY1162" s="7"/>
      <c r="DZ1162" s="7"/>
      <c r="EA1162" s="7"/>
      <c r="EB1162" s="7"/>
      <c r="EC1162" s="7"/>
      <c r="ED1162" s="7"/>
      <c r="EE1162" s="7"/>
      <c r="EF1162" s="7"/>
      <c r="EG1162" s="7"/>
      <c r="EH1162" s="7"/>
      <c r="EI1162" s="7"/>
      <c r="EJ1162" s="7"/>
      <c r="EK1162" s="7"/>
      <c r="EL1162" s="7"/>
      <c r="EM1162" s="7"/>
      <c r="EN1162" s="7"/>
      <c r="EO1162" s="7"/>
      <c r="EP1162" s="7"/>
      <c r="EQ1162" s="7"/>
      <c r="ER1162" s="7"/>
      <c r="ES1162" s="7"/>
      <c r="ET1162" s="7"/>
      <c r="EU1162" s="7"/>
      <c r="EV1162" s="7"/>
      <c r="EW1162" s="7"/>
      <c r="EX1162" s="7"/>
      <c r="EY1162" s="7"/>
      <c r="EZ1162" s="7"/>
      <c r="FA1162" s="7"/>
      <c r="FB1162" s="7"/>
      <c r="FC1162" s="7"/>
      <c r="FD1162" s="7"/>
      <c r="FE1162" s="7"/>
      <c r="FF1162" s="7"/>
      <c r="FG1162" s="7"/>
      <c r="FH1162" s="7"/>
      <c r="FI1162" s="7"/>
      <c r="FJ1162" s="7"/>
      <c r="FK1162" s="7"/>
      <c r="FL1162" s="7"/>
      <c r="FM1162" s="7"/>
      <c r="FN1162" s="7"/>
      <c r="FO1162" s="7"/>
      <c r="FP1162" s="7"/>
      <c r="FQ1162" s="7"/>
      <c r="FR1162" s="7"/>
      <c r="FS1162" s="7"/>
      <c r="FT1162" s="7"/>
      <c r="FU1162" s="7"/>
      <c r="FV1162" s="7"/>
      <c r="FW1162" s="7"/>
      <c r="FX1162" s="7"/>
      <c r="FY1162" s="7"/>
      <c r="FZ1162" s="7"/>
      <c r="GA1162" s="7"/>
      <c r="GB1162" s="7"/>
      <c r="GC1162" s="7"/>
      <c r="GD1162" s="7"/>
      <c r="GE1162" s="7"/>
      <c r="GF1162" s="7"/>
      <c r="GG1162" s="7"/>
      <c r="GH1162" s="7"/>
      <c r="GI1162" s="7"/>
      <c r="GJ1162" s="7"/>
      <c r="GK1162" s="7"/>
      <c r="GL1162" s="7"/>
      <c r="GM1162" s="7"/>
      <c r="GN1162" s="7"/>
      <c r="GO1162" s="7"/>
      <c r="GP1162" s="7"/>
      <c r="GQ1162" s="7"/>
      <c r="GR1162" s="7"/>
      <c r="GS1162" s="7"/>
      <c r="GT1162" s="7"/>
      <c r="GU1162" s="7"/>
      <c r="GV1162" s="7"/>
      <c r="GW1162" s="7"/>
      <c r="GX1162" s="7"/>
      <c r="GY1162" s="7"/>
      <c r="GZ1162" s="7"/>
      <c r="HA1162" s="7"/>
      <c r="HB1162" s="7"/>
      <c r="HC1162" s="7"/>
      <c r="HD1162" s="7"/>
      <c r="HE1162" s="7"/>
      <c r="HF1162" s="7"/>
      <c r="HG1162" s="7"/>
      <c r="HH1162" s="7"/>
      <c r="HI1162" s="7"/>
      <c r="HJ1162" s="7"/>
      <c r="HK1162" s="7"/>
      <c r="HL1162" s="7"/>
      <c r="HM1162" s="7"/>
      <c r="HN1162" s="7"/>
      <c r="HO1162" s="7"/>
      <c r="HP1162" s="7"/>
      <c r="HQ1162" s="7"/>
      <c r="HR1162" s="7"/>
      <c r="HS1162" s="7"/>
      <c r="HT1162" s="7"/>
      <c r="HU1162" s="7"/>
      <c r="HV1162" s="7"/>
      <c r="HW1162" s="7"/>
      <c r="HX1162" s="7"/>
      <c r="HY1162" s="7"/>
      <c r="HZ1162" s="7"/>
      <c r="IA1162" s="7"/>
      <c r="IB1162" s="7"/>
      <c r="IC1162" s="7"/>
      <c r="ID1162" s="7"/>
      <c r="IE1162" s="7"/>
      <c r="IF1162" s="7"/>
      <c r="IG1162" s="7"/>
      <c r="IH1162" s="7"/>
      <c r="II1162" s="7"/>
      <c r="IJ1162" s="7"/>
      <c r="IK1162" s="7"/>
      <c r="IL1162" s="7"/>
      <c r="IM1162" s="7"/>
      <c r="IN1162" s="7"/>
      <c r="IO1162" s="7"/>
      <c r="IP1162" s="7"/>
      <c r="IQ1162" s="7"/>
      <c r="IR1162" s="7"/>
      <c r="IS1162" s="7"/>
      <c r="IT1162" s="7"/>
      <c r="IU1162" s="7"/>
      <c r="IV1162" s="7"/>
      <c r="IW1162" s="7"/>
      <c r="IX1162" s="7"/>
      <c r="IY1162" s="7"/>
      <c r="IZ1162" s="7"/>
      <c r="JA1162" s="7"/>
      <c r="JB1162" s="7"/>
      <c r="JC1162" s="7"/>
      <c r="JD1162" s="7"/>
      <c r="JE1162" s="7"/>
      <c r="JF1162" s="7"/>
      <c r="JG1162" s="7"/>
      <c r="JH1162" s="7"/>
      <c r="JI1162" s="7"/>
      <c r="JJ1162" s="7"/>
      <c r="JK1162" s="7"/>
      <c r="JL1162" s="7"/>
      <c r="JM1162" s="7"/>
      <c r="JN1162" s="7"/>
      <c r="JO1162" s="7"/>
      <c r="JP1162" s="7"/>
      <c r="JQ1162" s="7"/>
      <c r="JR1162" s="7"/>
      <c r="JS1162" s="7" t="s">
        <v>4</v>
      </c>
      <c r="JT1162" s="7" t="s">
        <v>4</v>
      </c>
      <c r="JU1162" s="7" t="s">
        <v>4</v>
      </c>
      <c r="JV1162" s="7" t="s">
        <v>4</v>
      </c>
      <c r="JW1162" s="7" t="s">
        <v>4</v>
      </c>
      <c r="JX1162" s="7" t="s">
        <v>4</v>
      </c>
      <c r="JY1162" s="7" t="s">
        <v>678</v>
      </c>
      <c r="JZ1162" s="7" t="s">
        <v>4</v>
      </c>
      <c r="KA1162" s="7" t="s">
        <v>4</v>
      </c>
      <c r="KB1162" s="7" t="s">
        <v>4</v>
      </c>
      <c r="KC1162" s="7" t="s">
        <v>4</v>
      </c>
      <c r="KD1162" s="7" t="s">
        <v>4</v>
      </c>
    </row>
    <row r="1163" spans="1:290" s="96" customFormat="1" ht="16.5" customHeight="1" x14ac:dyDescent="0.25">
      <c r="A1163" s="8"/>
      <c r="C1163" s="155" t="s">
        <v>676</v>
      </c>
      <c r="D1163" s="155"/>
      <c r="E1163" s="155"/>
      <c r="F1163" s="155"/>
      <c r="G1163" s="155"/>
      <c r="H1163" s="155"/>
      <c r="I1163" s="155"/>
      <c r="J1163" s="155"/>
      <c r="K1163" s="155"/>
      <c r="L1163" s="155"/>
      <c r="M1163" s="155"/>
      <c r="N1163" s="155"/>
      <c r="Q1163" s="97"/>
      <c r="R1163" s="97"/>
      <c r="AB1163" s="98"/>
      <c r="AC1163" s="98"/>
      <c r="AD1163" s="98"/>
      <c r="AE1163" s="98"/>
      <c r="AF1163" s="98"/>
      <c r="AG1163" s="98"/>
      <c r="AH1163" s="98"/>
      <c r="AI1163" s="98"/>
      <c r="AJ1163" s="98"/>
      <c r="AK1163" s="98"/>
      <c r="AL1163" s="98"/>
      <c r="AM1163" s="98"/>
      <c r="AN1163" s="98"/>
      <c r="AO1163" s="98"/>
      <c r="AP1163" s="98"/>
      <c r="AQ1163" s="98"/>
      <c r="AR1163" s="98"/>
      <c r="AS1163" s="98"/>
      <c r="AT1163" s="98"/>
      <c r="AU1163" s="98"/>
      <c r="AV1163" s="98"/>
      <c r="AW1163" s="98"/>
      <c r="AX1163" s="98"/>
      <c r="AY1163" s="98"/>
      <c r="AZ1163" s="98"/>
      <c r="BA1163" s="98"/>
      <c r="BB1163" s="98"/>
      <c r="BC1163" s="98"/>
      <c r="BD1163" s="98"/>
      <c r="BE1163" s="98"/>
      <c r="BF1163" s="98"/>
      <c r="BG1163" s="98"/>
      <c r="BH1163" s="98"/>
      <c r="BI1163" s="98"/>
      <c r="BJ1163" s="98"/>
      <c r="BK1163" s="98"/>
      <c r="BL1163" s="98"/>
      <c r="BM1163" s="98"/>
      <c r="BN1163" s="98"/>
      <c r="BO1163" s="98"/>
      <c r="BP1163" s="98"/>
      <c r="BQ1163" s="98"/>
      <c r="BR1163" s="98"/>
      <c r="BS1163" s="98"/>
      <c r="BT1163" s="98"/>
      <c r="BU1163" s="98"/>
      <c r="BV1163" s="98"/>
      <c r="BW1163" s="98"/>
      <c r="BX1163" s="98"/>
      <c r="BY1163" s="98"/>
      <c r="BZ1163" s="98"/>
      <c r="CA1163" s="98"/>
      <c r="CB1163" s="98"/>
      <c r="CC1163" s="98"/>
      <c r="CD1163" s="98"/>
      <c r="CE1163" s="98"/>
      <c r="CF1163" s="98"/>
      <c r="CG1163" s="98"/>
      <c r="CH1163" s="98"/>
      <c r="CI1163" s="98"/>
      <c r="CJ1163" s="98"/>
      <c r="CK1163" s="98"/>
      <c r="CL1163" s="98"/>
      <c r="CM1163" s="98"/>
      <c r="CN1163" s="98"/>
      <c r="CO1163" s="98"/>
      <c r="CP1163" s="98"/>
      <c r="CQ1163" s="98"/>
      <c r="CR1163" s="98"/>
      <c r="CS1163" s="98"/>
      <c r="CT1163" s="98"/>
      <c r="CU1163" s="98"/>
      <c r="CV1163" s="98"/>
      <c r="CW1163" s="98"/>
      <c r="CX1163" s="98"/>
      <c r="CY1163" s="98"/>
      <c r="CZ1163" s="98"/>
      <c r="DA1163" s="98"/>
      <c r="DB1163" s="98"/>
      <c r="DC1163" s="98"/>
      <c r="DD1163" s="98"/>
      <c r="DE1163" s="98"/>
      <c r="DF1163" s="98"/>
      <c r="DG1163" s="98"/>
      <c r="DH1163" s="98"/>
      <c r="DI1163" s="98"/>
      <c r="DJ1163" s="98"/>
      <c r="DK1163" s="98"/>
      <c r="DL1163" s="98"/>
      <c r="DM1163" s="98"/>
      <c r="DN1163" s="98"/>
      <c r="DO1163" s="98"/>
      <c r="DP1163" s="98"/>
      <c r="DQ1163" s="98"/>
      <c r="DR1163" s="98"/>
      <c r="DS1163" s="98"/>
      <c r="DT1163" s="98"/>
      <c r="DU1163" s="98"/>
      <c r="DV1163" s="98"/>
      <c r="DW1163" s="98"/>
      <c r="DX1163" s="98"/>
      <c r="DY1163" s="98"/>
      <c r="DZ1163" s="98"/>
      <c r="EA1163" s="98"/>
      <c r="EB1163" s="98"/>
      <c r="EC1163" s="98"/>
      <c r="ED1163" s="98"/>
      <c r="EE1163" s="98"/>
      <c r="EF1163" s="98"/>
      <c r="EG1163" s="98"/>
      <c r="EH1163" s="98"/>
      <c r="EI1163" s="98"/>
      <c r="EJ1163" s="98"/>
      <c r="EK1163" s="98"/>
      <c r="EL1163" s="98"/>
      <c r="EM1163" s="98"/>
      <c r="EN1163" s="98"/>
      <c r="EO1163" s="98"/>
      <c r="EP1163" s="98"/>
      <c r="EQ1163" s="98"/>
      <c r="ER1163" s="98"/>
      <c r="ES1163" s="98"/>
      <c r="ET1163" s="98"/>
      <c r="EU1163" s="98"/>
      <c r="EV1163" s="98"/>
      <c r="EW1163" s="98"/>
      <c r="EX1163" s="98"/>
      <c r="EY1163" s="98"/>
      <c r="EZ1163" s="98"/>
      <c r="FA1163" s="98"/>
      <c r="FB1163" s="98"/>
      <c r="FC1163" s="98"/>
      <c r="FD1163" s="98"/>
      <c r="FE1163" s="98"/>
      <c r="FF1163" s="98"/>
      <c r="FG1163" s="98"/>
      <c r="FH1163" s="98"/>
      <c r="FI1163" s="98"/>
      <c r="FJ1163" s="98"/>
      <c r="FK1163" s="98"/>
      <c r="FL1163" s="98"/>
      <c r="FM1163" s="98"/>
      <c r="FN1163" s="98"/>
      <c r="FO1163" s="98"/>
      <c r="FP1163" s="98"/>
      <c r="FQ1163" s="98"/>
      <c r="FR1163" s="98"/>
      <c r="FS1163" s="98"/>
      <c r="FT1163" s="98"/>
      <c r="FU1163" s="98"/>
      <c r="FV1163" s="98"/>
      <c r="FW1163" s="98"/>
      <c r="FX1163" s="98"/>
      <c r="FY1163" s="98"/>
      <c r="FZ1163" s="98"/>
      <c r="GA1163" s="98"/>
      <c r="GB1163" s="98"/>
      <c r="GC1163" s="98"/>
      <c r="GD1163" s="98"/>
      <c r="GE1163" s="98"/>
      <c r="GF1163" s="98"/>
      <c r="GG1163" s="98"/>
      <c r="GH1163" s="98"/>
      <c r="GI1163" s="98"/>
      <c r="GJ1163" s="98"/>
      <c r="GK1163" s="98"/>
      <c r="GL1163" s="98"/>
      <c r="GM1163" s="98"/>
      <c r="GN1163" s="98"/>
      <c r="GO1163" s="98"/>
      <c r="GP1163" s="98"/>
      <c r="GQ1163" s="98"/>
      <c r="GR1163" s="98"/>
      <c r="GS1163" s="98"/>
      <c r="GT1163" s="98"/>
      <c r="GU1163" s="98"/>
      <c r="GV1163" s="98"/>
      <c r="GW1163" s="98"/>
      <c r="GX1163" s="98"/>
      <c r="GY1163" s="98"/>
      <c r="GZ1163" s="98"/>
      <c r="HA1163" s="98"/>
      <c r="HB1163" s="98"/>
      <c r="HC1163" s="98"/>
      <c r="HD1163" s="98"/>
      <c r="HE1163" s="98"/>
      <c r="HF1163" s="98"/>
      <c r="HG1163" s="98"/>
      <c r="HH1163" s="98"/>
      <c r="HI1163" s="98"/>
      <c r="HJ1163" s="98"/>
      <c r="HK1163" s="98"/>
      <c r="HL1163" s="98"/>
      <c r="HM1163" s="98"/>
      <c r="HN1163" s="98"/>
      <c r="HO1163" s="98"/>
      <c r="HP1163" s="98"/>
      <c r="HQ1163" s="98"/>
      <c r="HR1163" s="98"/>
      <c r="HS1163" s="98"/>
      <c r="HT1163" s="98"/>
      <c r="HU1163" s="98"/>
      <c r="HV1163" s="98"/>
      <c r="HW1163" s="98"/>
      <c r="HX1163" s="98"/>
      <c r="HY1163" s="98"/>
      <c r="HZ1163" s="98"/>
      <c r="IA1163" s="98"/>
      <c r="IB1163" s="98"/>
      <c r="IC1163" s="98"/>
      <c r="ID1163" s="98"/>
      <c r="IE1163" s="98"/>
      <c r="IF1163" s="98"/>
      <c r="IG1163" s="98"/>
      <c r="IH1163" s="98"/>
      <c r="II1163" s="98"/>
      <c r="IJ1163" s="98"/>
      <c r="IK1163" s="98"/>
      <c r="IL1163" s="98"/>
      <c r="IM1163" s="98"/>
      <c r="IN1163" s="98"/>
      <c r="IO1163" s="98"/>
      <c r="IP1163" s="98"/>
      <c r="IQ1163" s="98"/>
      <c r="IR1163" s="98"/>
      <c r="IS1163" s="98"/>
      <c r="IT1163" s="98"/>
      <c r="IU1163" s="98"/>
      <c r="IV1163" s="98"/>
      <c r="IW1163" s="98"/>
      <c r="IX1163" s="98"/>
      <c r="IY1163" s="98"/>
      <c r="IZ1163" s="98"/>
      <c r="JA1163" s="98"/>
      <c r="JB1163" s="98"/>
      <c r="JC1163" s="98"/>
      <c r="JD1163" s="98"/>
      <c r="JE1163" s="98"/>
      <c r="JF1163" s="98"/>
      <c r="JG1163" s="98"/>
      <c r="JH1163" s="98"/>
      <c r="JI1163" s="98"/>
      <c r="JJ1163" s="98"/>
      <c r="JK1163" s="98"/>
      <c r="JL1163" s="98"/>
      <c r="JM1163" s="98"/>
      <c r="JN1163" s="98"/>
      <c r="JO1163" s="98"/>
      <c r="JP1163" s="98"/>
      <c r="JQ1163" s="98"/>
      <c r="JR1163" s="98"/>
      <c r="JS1163" s="98"/>
      <c r="JT1163" s="98"/>
      <c r="JU1163" s="98"/>
      <c r="JV1163" s="98"/>
      <c r="JW1163" s="98"/>
      <c r="JX1163" s="98"/>
      <c r="JY1163" s="98"/>
      <c r="JZ1163" s="98"/>
      <c r="KA1163" s="98"/>
      <c r="KB1163" s="98"/>
      <c r="KC1163" s="98"/>
      <c r="KD1163" s="98"/>
    </row>
    <row r="1164" spans="1:290" customFormat="1" ht="13.5" customHeight="1" x14ac:dyDescent="0.25">
      <c r="A1164" s="4"/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</row>
    <row r="1165" spans="1:290" customFormat="1" ht="27" customHeight="1" x14ac:dyDescent="0.25">
      <c r="A1165" s="152" t="s">
        <v>679</v>
      </c>
      <c r="B1165" s="156"/>
      <c r="C1165" s="156"/>
      <c r="D1165" s="156"/>
      <c r="E1165" s="156"/>
      <c r="F1165" s="156"/>
      <c r="G1165" s="156"/>
      <c r="H1165" s="156"/>
      <c r="I1165" s="156"/>
      <c r="J1165" s="156"/>
      <c r="K1165" s="156"/>
      <c r="L1165" s="156"/>
      <c r="M1165" s="156"/>
      <c r="N1165" s="156"/>
      <c r="O1165" s="156"/>
      <c r="P1165" s="156"/>
    </row>
    <row r="1166" spans="1:290" customFormat="1" ht="16.5" customHeight="1" x14ac:dyDescent="0.25">
      <c r="A1166" s="152" t="s">
        <v>680</v>
      </c>
      <c r="B1166" s="152"/>
      <c r="C1166" s="152"/>
      <c r="D1166" s="152"/>
      <c r="E1166" s="152"/>
      <c r="F1166" s="152"/>
      <c r="G1166" s="152"/>
      <c r="H1166" s="152"/>
      <c r="I1166" s="152"/>
      <c r="J1166" s="152"/>
      <c r="K1166" s="152"/>
      <c r="L1166" s="152"/>
      <c r="M1166" s="152"/>
      <c r="N1166" s="152"/>
      <c r="O1166" s="152"/>
      <c r="P1166" s="152"/>
    </row>
    <row r="1167" spans="1:290" customFormat="1" ht="14.25" customHeight="1" x14ac:dyDescent="0.25">
      <c r="A1167" s="152" t="s">
        <v>681</v>
      </c>
      <c r="B1167" s="152"/>
      <c r="C1167" s="152"/>
      <c r="D1167" s="152"/>
      <c r="E1167" s="152"/>
      <c r="F1167" s="152"/>
      <c r="G1167" s="152"/>
      <c r="H1167" s="152"/>
      <c r="I1167" s="152"/>
      <c r="J1167" s="152"/>
      <c r="K1167" s="152"/>
      <c r="L1167" s="152"/>
      <c r="M1167" s="152"/>
      <c r="N1167" s="152"/>
      <c r="O1167" s="152"/>
      <c r="P1167" s="152"/>
    </row>
    <row r="1169" spans="1:1" customFormat="1" ht="15" x14ac:dyDescent="0.25">
      <c r="A1169" s="4"/>
    </row>
    <row r="1170" spans="1:1" customFormat="1" ht="15" x14ac:dyDescent="0.25">
      <c r="A1170" s="4"/>
    </row>
    <row r="1171" spans="1:1" customFormat="1" ht="15" x14ac:dyDescent="0.25">
      <c r="A1171" s="4"/>
    </row>
    <row r="1172" spans="1:1" customFormat="1" ht="15" x14ac:dyDescent="0.25">
      <c r="A1172" s="4"/>
    </row>
    <row r="1173" spans="1:1" customFormat="1" ht="15" x14ac:dyDescent="0.25">
      <c r="A1173" s="4"/>
    </row>
    <row r="1174" spans="1:1" customFormat="1" ht="15" x14ac:dyDescent="0.25">
      <c r="A1174" s="4"/>
    </row>
    <row r="1175" spans="1:1" customFormat="1" ht="15" x14ac:dyDescent="0.25">
      <c r="A1175" s="4"/>
    </row>
    <row r="1176" spans="1:1" customFormat="1" ht="15" x14ac:dyDescent="0.25">
      <c r="A1176" s="4"/>
    </row>
    <row r="1177" spans="1:1" customFormat="1" ht="15" x14ac:dyDescent="0.25">
      <c r="A1177" s="4"/>
    </row>
    <row r="1178" spans="1:1" customFormat="1" ht="15" x14ac:dyDescent="0.25">
      <c r="A1178" s="4"/>
    </row>
    <row r="1179" spans="1:1" customFormat="1" ht="15" x14ac:dyDescent="0.25">
      <c r="A1179" s="4"/>
    </row>
    <row r="1180" spans="1:1" customFormat="1" ht="15" x14ac:dyDescent="0.25">
      <c r="A1180" s="4"/>
    </row>
    <row r="1181" spans="1:1" customFormat="1" ht="15" x14ac:dyDescent="0.25">
      <c r="A1181" s="4"/>
    </row>
    <row r="1182" spans="1:1" customFormat="1" ht="15" x14ac:dyDescent="0.25">
      <c r="A1182" s="4"/>
    </row>
    <row r="1183" spans="1:1" customFormat="1" ht="15" x14ac:dyDescent="0.25">
      <c r="A1183" s="4"/>
    </row>
    <row r="1184" spans="1:1" customFormat="1" ht="15" x14ac:dyDescent="0.25">
      <c r="A1184" s="4"/>
    </row>
    <row r="1185" spans="1:1" customFormat="1" ht="15" x14ac:dyDescent="0.25">
      <c r="A1185" s="4"/>
    </row>
    <row r="1186" spans="1:1" customFormat="1" ht="15" x14ac:dyDescent="0.25">
      <c r="A1186" s="4"/>
    </row>
    <row r="1187" spans="1:1" customFormat="1" ht="15" x14ac:dyDescent="0.25">
      <c r="A1187" s="4"/>
    </row>
    <row r="1188" spans="1:1" customFormat="1" ht="15" x14ac:dyDescent="0.25">
      <c r="A1188" s="4"/>
    </row>
    <row r="1189" spans="1:1" customFormat="1" ht="15" x14ac:dyDescent="0.25">
      <c r="A1189" s="4"/>
    </row>
    <row r="1190" spans="1:1" customFormat="1" ht="15" x14ac:dyDescent="0.25">
      <c r="A1190" s="4"/>
    </row>
    <row r="1191" spans="1:1" customFormat="1" ht="15" x14ac:dyDescent="0.25">
      <c r="A1191" s="4"/>
    </row>
    <row r="1192" spans="1:1" customFormat="1" ht="15" x14ac:dyDescent="0.25">
      <c r="A1192" s="4"/>
    </row>
    <row r="1193" spans="1:1" customFormat="1" ht="15" x14ac:dyDescent="0.25">
      <c r="A1193" s="4"/>
    </row>
    <row r="1194" spans="1:1" customFormat="1" ht="15" x14ac:dyDescent="0.25">
      <c r="A1194" s="4"/>
    </row>
    <row r="1195" spans="1:1" customFormat="1" ht="15" x14ac:dyDescent="0.25">
      <c r="A1195" s="4"/>
    </row>
    <row r="1196" spans="1:1" customFormat="1" ht="15" x14ac:dyDescent="0.25">
      <c r="A1196" s="4"/>
    </row>
    <row r="1197" spans="1:1" customFormat="1" ht="15" x14ac:dyDescent="0.25">
      <c r="A1197" s="4"/>
    </row>
    <row r="1198" spans="1:1" customFormat="1" ht="15" x14ac:dyDescent="0.25">
      <c r="A1198" s="4"/>
    </row>
    <row r="1199" spans="1:1" customFormat="1" ht="15" x14ac:dyDescent="0.25">
      <c r="A1199" s="4"/>
    </row>
    <row r="1200" spans="1:1" customFormat="1" ht="15" x14ac:dyDescent="0.25">
      <c r="A1200" s="4"/>
    </row>
    <row r="1201" spans="1:1" customFormat="1" ht="15" x14ac:dyDescent="0.25">
      <c r="A1201" s="4"/>
    </row>
  </sheetData>
  <mergeCells count="993">
    <mergeCell ref="A4:E4"/>
    <mergeCell ref="M4:P4"/>
    <mergeCell ref="A5:E5"/>
    <mergeCell ref="M5:P5"/>
    <mergeCell ref="A6:E6"/>
    <mergeCell ref="M6:P6"/>
    <mergeCell ref="A11:F11"/>
    <mergeCell ref="G11:P11"/>
    <mergeCell ref="A12:F12"/>
    <mergeCell ref="G12:P12"/>
    <mergeCell ref="A13:F13"/>
    <mergeCell ref="G13:P13"/>
    <mergeCell ref="A7:E7"/>
    <mergeCell ref="M7:P7"/>
    <mergeCell ref="A8:E8"/>
    <mergeCell ref="M8:P8"/>
    <mergeCell ref="A10:F10"/>
    <mergeCell ref="G10:P10"/>
    <mergeCell ref="A17:F17"/>
    <mergeCell ref="G17:P17"/>
    <mergeCell ref="A19:P19"/>
    <mergeCell ref="A20:P20"/>
    <mergeCell ref="A22:P22"/>
    <mergeCell ref="A14:F14"/>
    <mergeCell ref="G14:P14"/>
    <mergeCell ref="A15:F15"/>
    <mergeCell ref="G15:P15"/>
    <mergeCell ref="A16:F16"/>
    <mergeCell ref="G16:P16"/>
    <mergeCell ref="B30:F30"/>
    <mergeCell ref="C32:F32"/>
    <mergeCell ref="A41:A43"/>
    <mergeCell ref="B41:B43"/>
    <mergeCell ref="C41:G43"/>
    <mergeCell ref="A23:P23"/>
    <mergeCell ref="A24:P24"/>
    <mergeCell ref="A26:P26"/>
    <mergeCell ref="A27:P27"/>
    <mergeCell ref="B29:F29"/>
    <mergeCell ref="C46:G46"/>
    <mergeCell ref="C47:P47"/>
    <mergeCell ref="C48:P48"/>
    <mergeCell ref="C49:G49"/>
    <mergeCell ref="C50:G50"/>
    <mergeCell ref="H41:H43"/>
    <mergeCell ref="I41:K42"/>
    <mergeCell ref="L41:P42"/>
    <mergeCell ref="C44:G44"/>
    <mergeCell ref="A45:P45"/>
    <mergeCell ref="C57:P57"/>
    <mergeCell ref="C58:G58"/>
    <mergeCell ref="C59:G59"/>
    <mergeCell ref="C60:G60"/>
    <mergeCell ref="C61:G61"/>
    <mergeCell ref="C51:G51"/>
    <mergeCell ref="C52:G52"/>
    <mergeCell ref="C53:G53"/>
    <mergeCell ref="C55:G55"/>
    <mergeCell ref="C56:P56"/>
    <mergeCell ref="C68:G68"/>
    <mergeCell ref="C69:G69"/>
    <mergeCell ref="C70:G70"/>
    <mergeCell ref="C71:G71"/>
    <mergeCell ref="C73:G73"/>
    <mergeCell ref="C62:G62"/>
    <mergeCell ref="C64:G64"/>
    <mergeCell ref="C65:P65"/>
    <mergeCell ref="C66:P66"/>
    <mergeCell ref="C67:G67"/>
    <mergeCell ref="C79:G79"/>
    <mergeCell ref="C81:G81"/>
    <mergeCell ref="C82:P82"/>
    <mergeCell ref="C83:P83"/>
    <mergeCell ref="C84:G84"/>
    <mergeCell ref="C74:P74"/>
    <mergeCell ref="C75:G75"/>
    <mergeCell ref="C76:G76"/>
    <mergeCell ref="C77:G77"/>
    <mergeCell ref="C78:G78"/>
    <mergeCell ref="C91:P91"/>
    <mergeCell ref="C92:P92"/>
    <mergeCell ref="C93:G93"/>
    <mergeCell ref="C94:G94"/>
    <mergeCell ref="C95:G95"/>
    <mergeCell ref="C85:G85"/>
    <mergeCell ref="C86:G86"/>
    <mergeCell ref="C87:G87"/>
    <mergeCell ref="C88:G88"/>
    <mergeCell ref="C90:G90"/>
    <mergeCell ref="C102:G102"/>
    <mergeCell ref="C103:G103"/>
    <mergeCell ref="C104:G104"/>
    <mergeCell ref="C105:G105"/>
    <mergeCell ref="C106:G106"/>
    <mergeCell ref="C96:G96"/>
    <mergeCell ref="C97:G97"/>
    <mergeCell ref="C99:G99"/>
    <mergeCell ref="C100:P100"/>
    <mergeCell ref="C101:P101"/>
    <mergeCell ref="C113:G113"/>
    <mergeCell ref="C114:G114"/>
    <mergeCell ref="C116:G116"/>
    <mergeCell ref="C117:P117"/>
    <mergeCell ref="C118:G118"/>
    <mergeCell ref="C108:G108"/>
    <mergeCell ref="C109:P109"/>
    <mergeCell ref="C110:G110"/>
    <mergeCell ref="C111:G111"/>
    <mergeCell ref="C112:G112"/>
    <mergeCell ref="C125:P125"/>
    <mergeCell ref="C126:G126"/>
    <mergeCell ref="C127:G127"/>
    <mergeCell ref="C128:G128"/>
    <mergeCell ref="C129:G129"/>
    <mergeCell ref="C119:G119"/>
    <mergeCell ref="C120:G120"/>
    <mergeCell ref="C121:G121"/>
    <mergeCell ref="C122:G122"/>
    <mergeCell ref="C124:G124"/>
    <mergeCell ref="C136:G136"/>
    <mergeCell ref="C137:G137"/>
    <mergeCell ref="C138:G138"/>
    <mergeCell ref="C140:G140"/>
    <mergeCell ref="C141:P141"/>
    <mergeCell ref="C130:G130"/>
    <mergeCell ref="C132:G132"/>
    <mergeCell ref="C133:P133"/>
    <mergeCell ref="C134:G134"/>
    <mergeCell ref="C135:G135"/>
    <mergeCell ref="C147:G147"/>
    <mergeCell ref="A149:P149"/>
    <mergeCell ref="C150:G150"/>
    <mergeCell ref="C151:G151"/>
    <mergeCell ref="C153:G153"/>
    <mergeCell ref="C142:P142"/>
    <mergeCell ref="C143:G143"/>
    <mergeCell ref="C144:G144"/>
    <mergeCell ref="C145:G145"/>
    <mergeCell ref="C146:G146"/>
    <mergeCell ref="C161:O161"/>
    <mergeCell ref="C162:O162"/>
    <mergeCell ref="C163:O163"/>
    <mergeCell ref="C164:O164"/>
    <mergeCell ref="C165:O165"/>
    <mergeCell ref="C154:G154"/>
    <mergeCell ref="C157:O157"/>
    <mergeCell ref="C158:O158"/>
    <mergeCell ref="C159:O159"/>
    <mergeCell ref="C160:O160"/>
    <mergeCell ref="C171:O171"/>
    <mergeCell ref="C172:O172"/>
    <mergeCell ref="C173:O173"/>
    <mergeCell ref="C174:O174"/>
    <mergeCell ref="C175:O175"/>
    <mergeCell ref="C166:O166"/>
    <mergeCell ref="C167:O167"/>
    <mergeCell ref="C168:O168"/>
    <mergeCell ref="C169:O169"/>
    <mergeCell ref="C170:O170"/>
    <mergeCell ref="C181:O181"/>
    <mergeCell ref="C182:O182"/>
    <mergeCell ref="C183:O183"/>
    <mergeCell ref="C184:O184"/>
    <mergeCell ref="C185:O185"/>
    <mergeCell ref="C176:O176"/>
    <mergeCell ref="C177:O177"/>
    <mergeCell ref="C178:O178"/>
    <mergeCell ref="C179:O179"/>
    <mergeCell ref="C180:O180"/>
    <mergeCell ref="C191:G191"/>
    <mergeCell ref="C192:G192"/>
    <mergeCell ref="C193:G193"/>
    <mergeCell ref="C194:G194"/>
    <mergeCell ref="C195:G195"/>
    <mergeCell ref="C186:O186"/>
    <mergeCell ref="C187:J187"/>
    <mergeCell ref="C188:J188"/>
    <mergeCell ref="A189:P189"/>
    <mergeCell ref="A190:P190"/>
    <mergeCell ref="C203:G203"/>
    <mergeCell ref="C204:G204"/>
    <mergeCell ref="C205:G205"/>
    <mergeCell ref="C206:G206"/>
    <mergeCell ref="C207:G207"/>
    <mergeCell ref="C196:G196"/>
    <mergeCell ref="C198:G198"/>
    <mergeCell ref="C199:P199"/>
    <mergeCell ref="C200:G200"/>
    <mergeCell ref="C202:G202"/>
    <mergeCell ref="C215:G215"/>
    <mergeCell ref="C216:G216"/>
    <mergeCell ref="C217:G217"/>
    <mergeCell ref="C218:G218"/>
    <mergeCell ref="C219:G219"/>
    <mergeCell ref="C209:G209"/>
    <mergeCell ref="C210:P210"/>
    <mergeCell ref="C211:G211"/>
    <mergeCell ref="A213:P213"/>
    <mergeCell ref="C214:G214"/>
    <mergeCell ref="C227:G227"/>
    <mergeCell ref="C228:G228"/>
    <mergeCell ref="C229:G229"/>
    <mergeCell ref="C230:G230"/>
    <mergeCell ref="C232:G232"/>
    <mergeCell ref="C221:G221"/>
    <mergeCell ref="C222:P222"/>
    <mergeCell ref="C223:G223"/>
    <mergeCell ref="C225:G225"/>
    <mergeCell ref="C226:G226"/>
    <mergeCell ref="C239:G239"/>
    <mergeCell ref="C240:G240"/>
    <mergeCell ref="C241:G241"/>
    <mergeCell ref="C242:G242"/>
    <mergeCell ref="C244:G244"/>
    <mergeCell ref="C233:P233"/>
    <mergeCell ref="C234:G234"/>
    <mergeCell ref="A236:P236"/>
    <mergeCell ref="C237:G237"/>
    <mergeCell ref="C238:G238"/>
    <mergeCell ref="C251:G251"/>
    <mergeCell ref="C252:G252"/>
    <mergeCell ref="C253:G253"/>
    <mergeCell ref="C254:G254"/>
    <mergeCell ref="C256:G256"/>
    <mergeCell ref="C245:P245"/>
    <mergeCell ref="C246:G246"/>
    <mergeCell ref="A248:P248"/>
    <mergeCell ref="C249:G249"/>
    <mergeCell ref="C250:G250"/>
    <mergeCell ref="C263:G263"/>
    <mergeCell ref="C264:G264"/>
    <mergeCell ref="C265:G265"/>
    <mergeCell ref="C266:G266"/>
    <mergeCell ref="C268:G268"/>
    <mergeCell ref="C257:P257"/>
    <mergeCell ref="C258:G258"/>
    <mergeCell ref="A260:P260"/>
    <mergeCell ref="C261:G261"/>
    <mergeCell ref="C262:G262"/>
    <mergeCell ref="C275:G275"/>
    <mergeCell ref="C276:G276"/>
    <mergeCell ref="C277:G277"/>
    <mergeCell ref="C278:G278"/>
    <mergeCell ref="C280:G280"/>
    <mergeCell ref="C269:P269"/>
    <mergeCell ref="C270:G270"/>
    <mergeCell ref="A272:P272"/>
    <mergeCell ref="C273:G273"/>
    <mergeCell ref="C274:G274"/>
    <mergeCell ref="C287:G287"/>
    <mergeCell ref="C288:G288"/>
    <mergeCell ref="C289:G289"/>
    <mergeCell ref="C290:G290"/>
    <mergeCell ref="C291:G291"/>
    <mergeCell ref="C281:P281"/>
    <mergeCell ref="C282:G282"/>
    <mergeCell ref="A284:P284"/>
    <mergeCell ref="C285:G285"/>
    <mergeCell ref="C286:P286"/>
    <mergeCell ref="C299:G299"/>
    <mergeCell ref="C301:G301"/>
    <mergeCell ref="C302:G302"/>
    <mergeCell ref="C303:G303"/>
    <mergeCell ref="C304:G304"/>
    <mergeCell ref="C293:G293"/>
    <mergeCell ref="C294:P294"/>
    <mergeCell ref="C295:G295"/>
    <mergeCell ref="C297:G297"/>
    <mergeCell ref="C298:P298"/>
    <mergeCell ref="A312:P312"/>
    <mergeCell ref="C313:G313"/>
    <mergeCell ref="C314:P314"/>
    <mergeCell ref="C315:G315"/>
    <mergeCell ref="C316:G316"/>
    <mergeCell ref="C305:G305"/>
    <mergeCell ref="C306:G306"/>
    <mergeCell ref="C308:G308"/>
    <mergeCell ref="C309:P309"/>
    <mergeCell ref="C310:G310"/>
    <mergeCell ref="C323:G323"/>
    <mergeCell ref="C325:G325"/>
    <mergeCell ref="C326:P326"/>
    <mergeCell ref="C327:G327"/>
    <mergeCell ref="C329:G329"/>
    <mergeCell ref="C317:G317"/>
    <mergeCell ref="C318:G318"/>
    <mergeCell ref="C319:G319"/>
    <mergeCell ref="C321:G321"/>
    <mergeCell ref="C322:P322"/>
    <mergeCell ref="C336:G336"/>
    <mergeCell ref="C337:G337"/>
    <mergeCell ref="C338:G338"/>
    <mergeCell ref="C340:G340"/>
    <mergeCell ref="C341:G341"/>
    <mergeCell ref="C330:P330"/>
    <mergeCell ref="C331:G331"/>
    <mergeCell ref="C333:G333"/>
    <mergeCell ref="C334:G334"/>
    <mergeCell ref="C335:G335"/>
    <mergeCell ref="C348:P348"/>
    <mergeCell ref="C349:G349"/>
    <mergeCell ref="C351:G351"/>
    <mergeCell ref="C352:G352"/>
    <mergeCell ref="C353:G353"/>
    <mergeCell ref="C342:G342"/>
    <mergeCell ref="C343:G343"/>
    <mergeCell ref="C344:G344"/>
    <mergeCell ref="C345:G345"/>
    <mergeCell ref="C347:G347"/>
    <mergeCell ref="C360:G360"/>
    <mergeCell ref="C362:G362"/>
    <mergeCell ref="C363:P363"/>
    <mergeCell ref="C364:G364"/>
    <mergeCell ref="C365:G365"/>
    <mergeCell ref="C354:G354"/>
    <mergeCell ref="C355:G355"/>
    <mergeCell ref="C356:G356"/>
    <mergeCell ref="C358:G358"/>
    <mergeCell ref="C359:P359"/>
    <mergeCell ref="C372:G372"/>
    <mergeCell ref="C374:G374"/>
    <mergeCell ref="C375:P375"/>
    <mergeCell ref="C376:G376"/>
    <mergeCell ref="C378:G378"/>
    <mergeCell ref="C366:G366"/>
    <mergeCell ref="C367:G367"/>
    <mergeCell ref="C368:G368"/>
    <mergeCell ref="C370:G370"/>
    <mergeCell ref="C371:P371"/>
    <mergeCell ref="C384:G384"/>
    <mergeCell ref="C386:G386"/>
    <mergeCell ref="C387:P387"/>
    <mergeCell ref="C388:G388"/>
    <mergeCell ref="A390:P390"/>
    <mergeCell ref="C379:P379"/>
    <mergeCell ref="C380:G380"/>
    <mergeCell ref="C381:G381"/>
    <mergeCell ref="C382:G382"/>
    <mergeCell ref="C383:G383"/>
    <mergeCell ref="C396:G396"/>
    <mergeCell ref="C397:G397"/>
    <mergeCell ref="C399:G399"/>
    <mergeCell ref="C400:P400"/>
    <mergeCell ref="C401:G401"/>
    <mergeCell ref="C391:G391"/>
    <mergeCell ref="C392:P392"/>
    <mergeCell ref="C393:G393"/>
    <mergeCell ref="C394:G394"/>
    <mergeCell ref="C395:G395"/>
    <mergeCell ref="C409:G409"/>
    <mergeCell ref="A411:P411"/>
    <mergeCell ref="C412:G412"/>
    <mergeCell ref="C413:G413"/>
    <mergeCell ref="C414:G414"/>
    <mergeCell ref="C403:G403"/>
    <mergeCell ref="C404:P404"/>
    <mergeCell ref="C405:G405"/>
    <mergeCell ref="C407:G407"/>
    <mergeCell ref="C408:P408"/>
    <mergeCell ref="C421:G421"/>
    <mergeCell ref="C423:G423"/>
    <mergeCell ref="C424:G424"/>
    <mergeCell ref="C425:G425"/>
    <mergeCell ref="C426:G426"/>
    <mergeCell ref="C415:G415"/>
    <mergeCell ref="C416:G416"/>
    <mergeCell ref="C417:G417"/>
    <mergeCell ref="C419:G419"/>
    <mergeCell ref="C420:P420"/>
    <mergeCell ref="C434:G434"/>
    <mergeCell ref="C435:P435"/>
    <mergeCell ref="C436:G436"/>
    <mergeCell ref="C437:G437"/>
    <mergeCell ref="C438:G438"/>
    <mergeCell ref="C427:G427"/>
    <mergeCell ref="C428:G428"/>
    <mergeCell ref="C430:G430"/>
    <mergeCell ref="C431:P431"/>
    <mergeCell ref="C432:G432"/>
    <mergeCell ref="C446:G446"/>
    <mergeCell ref="C447:P447"/>
    <mergeCell ref="C448:G448"/>
    <mergeCell ref="C450:G450"/>
    <mergeCell ref="C451:P451"/>
    <mergeCell ref="C439:G439"/>
    <mergeCell ref="C440:G440"/>
    <mergeCell ref="C442:G442"/>
    <mergeCell ref="C443:P443"/>
    <mergeCell ref="C444:G444"/>
    <mergeCell ref="C458:G458"/>
    <mergeCell ref="C459:G459"/>
    <mergeCell ref="C461:G461"/>
    <mergeCell ref="C462:P462"/>
    <mergeCell ref="C463:G463"/>
    <mergeCell ref="C452:G452"/>
    <mergeCell ref="C454:G454"/>
    <mergeCell ref="C455:G455"/>
    <mergeCell ref="C456:G456"/>
    <mergeCell ref="C457:G457"/>
    <mergeCell ref="C470:G470"/>
    <mergeCell ref="C471:G471"/>
    <mergeCell ref="C473:G473"/>
    <mergeCell ref="C474:P474"/>
    <mergeCell ref="C475:G475"/>
    <mergeCell ref="A465:P465"/>
    <mergeCell ref="C466:G466"/>
    <mergeCell ref="C467:G467"/>
    <mergeCell ref="C468:G468"/>
    <mergeCell ref="C469:G469"/>
    <mergeCell ref="C482:G482"/>
    <mergeCell ref="C484:G484"/>
    <mergeCell ref="C485:P485"/>
    <mergeCell ref="C486:G486"/>
    <mergeCell ref="A488:P488"/>
    <mergeCell ref="C477:G477"/>
    <mergeCell ref="C478:G478"/>
    <mergeCell ref="C479:G479"/>
    <mergeCell ref="C480:G480"/>
    <mergeCell ref="C481:G481"/>
    <mergeCell ref="C494:G494"/>
    <mergeCell ref="C496:G496"/>
    <mergeCell ref="C497:P497"/>
    <mergeCell ref="C498:G498"/>
    <mergeCell ref="C501:O501"/>
    <mergeCell ref="C489:G489"/>
    <mergeCell ref="C490:G490"/>
    <mergeCell ref="C491:G491"/>
    <mergeCell ref="C492:G492"/>
    <mergeCell ref="C493:G493"/>
    <mergeCell ref="C507:O507"/>
    <mergeCell ref="C508:O508"/>
    <mergeCell ref="C509:O509"/>
    <mergeCell ref="C510:O510"/>
    <mergeCell ref="C511:O511"/>
    <mergeCell ref="C502:O502"/>
    <mergeCell ref="C503:O503"/>
    <mergeCell ref="C504:O504"/>
    <mergeCell ref="C505:O505"/>
    <mergeCell ref="C506:O506"/>
    <mergeCell ref="C517:O517"/>
    <mergeCell ref="C518:O518"/>
    <mergeCell ref="C519:O519"/>
    <mergeCell ref="C520:O520"/>
    <mergeCell ref="C521:O521"/>
    <mergeCell ref="C512:O512"/>
    <mergeCell ref="C513:O513"/>
    <mergeCell ref="C514:O514"/>
    <mergeCell ref="C515:O515"/>
    <mergeCell ref="C516:O516"/>
    <mergeCell ref="C527:G527"/>
    <mergeCell ref="C528:P528"/>
    <mergeCell ref="C529:G529"/>
    <mergeCell ref="C530:G530"/>
    <mergeCell ref="C531:G531"/>
    <mergeCell ref="C522:O522"/>
    <mergeCell ref="C523:O523"/>
    <mergeCell ref="C524:J524"/>
    <mergeCell ref="C525:J525"/>
    <mergeCell ref="A526:P526"/>
    <mergeCell ref="C539:G539"/>
    <mergeCell ref="C540:P540"/>
    <mergeCell ref="C541:G541"/>
    <mergeCell ref="C543:G543"/>
    <mergeCell ref="C544:P544"/>
    <mergeCell ref="C532:G532"/>
    <mergeCell ref="C533:G533"/>
    <mergeCell ref="C535:G535"/>
    <mergeCell ref="C536:P536"/>
    <mergeCell ref="C537:G537"/>
    <mergeCell ref="C552:P552"/>
    <mergeCell ref="C553:G553"/>
    <mergeCell ref="C554:G554"/>
    <mergeCell ref="C555:G555"/>
    <mergeCell ref="C556:G556"/>
    <mergeCell ref="C545:G545"/>
    <mergeCell ref="C547:G547"/>
    <mergeCell ref="C548:P548"/>
    <mergeCell ref="C549:G549"/>
    <mergeCell ref="C551:G551"/>
    <mergeCell ref="C564:P564"/>
    <mergeCell ref="C565:P565"/>
    <mergeCell ref="C566:G566"/>
    <mergeCell ref="C568:G568"/>
    <mergeCell ref="C569:P569"/>
    <mergeCell ref="C557:G557"/>
    <mergeCell ref="C559:G559"/>
    <mergeCell ref="C560:P560"/>
    <mergeCell ref="C561:G561"/>
    <mergeCell ref="C563:G563"/>
    <mergeCell ref="C576:G576"/>
    <mergeCell ref="C577:G577"/>
    <mergeCell ref="C578:G578"/>
    <mergeCell ref="C579:G579"/>
    <mergeCell ref="C581:G581"/>
    <mergeCell ref="C570:P570"/>
    <mergeCell ref="C571:G571"/>
    <mergeCell ref="C573:G573"/>
    <mergeCell ref="C574:P574"/>
    <mergeCell ref="C575:G575"/>
    <mergeCell ref="C589:G589"/>
    <mergeCell ref="C590:P590"/>
    <mergeCell ref="C591:G591"/>
    <mergeCell ref="C593:G593"/>
    <mergeCell ref="C594:P594"/>
    <mergeCell ref="C582:P582"/>
    <mergeCell ref="C583:G583"/>
    <mergeCell ref="C585:G585"/>
    <mergeCell ref="C586:P586"/>
    <mergeCell ref="C587:G587"/>
    <mergeCell ref="C602:G602"/>
    <mergeCell ref="C603:P603"/>
    <mergeCell ref="C604:G604"/>
    <mergeCell ref="C606:G606"/>
    <mergeCell ref="C607:P607"/>
    <mergeCell ref="C595:P595"/>
    <mergeCell ref="C596:G596"/>
    <mergeCell ref="C598:G598"/>
    <mergeCell ref="C599:P599"/>
    <mergeCell ref="C600:G600"/>
    <mergeCell ref="C615:P615"/>
    <mergeCell ref="C616:G616"/>
    <mergeCell ref="C618:G618"/>
    <mergeCell ref="C619:P619"/>
    <mergeCell ref="C620:G620"/>
    <mergeCell ref="C608:G608"/>
    <mergeCell ref="C610:G610"/>
    <mergeCell ref="C611:P611"/>
    <mergeCell ref="C612:G612"/>
    <mergeCell ref="C614:G614"/>
    <mergeCell ref="C627:P627"/>
    <mergeCell ref="C628:G628"/>
    <mergeCell ref="C629:G629"/>
    <mergeCell ref="C630:G630"/>
    <mergeCell ref="C631:G631"/>
    <mergeCell ref="C621:G621"/>
    <mergeCell ref="C622:G622"/>
    <mergeCell ref="C623:G623"/>
    <mergeCell ref="C624:G624"/>
    <mergeCell ref="C626:G626"/>
    <mergeCell ref="C638:G638"/>
    <mergeCell ref="C639:G639"/>
    <mergeCell ref="C640:G640"/>
    <mergeCell ref="C642:G642"/>
    <mergeCell ref="C643:P643"/>
    <mergeCell ref="C632:G632"/>
    <mergeCell ref="C634:G634"/>
    <mergeCell ref="C635:P635"/>
    <mergeCell ref="C636:G636"/>
    <mergeCell ref="C637:G637"/>
    <mergeCell ref="C650:G650"/>
    <mergeCell ref="C651:P651"/>
    <mergeCell ref="C652:P652"/>
    <mergeCell ref="C653:G653"/>
    <mergeCell ref="C655:G655"/>
    <mergeCell ref="C644:G644"/>
    <mergeCell ref="C645:G645"/>
    <mergeCell ref="C646:G646"/>
    <mergeCell ref="C647:G647"/>
    <mergeCell ref="C648:G648"/>
    <mergeCell ref="C662:P662"/>
    <mergeCell ref="C663:G663"/>
    <mergeCell ref="C665:G665"/>
    <mergeCell ref="C666:P666"/>
    <mergeCell ref="C667:P667"/>
    <mergeCell ref="C656:P656"/>
    <mergeCell ref="C657:P657"/>
    <mergeCell ref="C658:G658"/>
    <mergeCell ref="C660:G660"/>
    <mergeCell ref="C661:P661"/>
    <mergeCell ref="C675:G675"/>
    <mergeCell ref="C676:P676"/>
    <mergeCell ref="C677:P677"/>
    <mergeCell ref="C678:G678"/>
    <mergeCell ref="C680:G680"/>
    <mergeCell ref="C668:G668"/>
    <mergeCell ref="C670:G670"/>
    <mergeCell ref="C671:P671"/>
    <mergeCell ref="C672:P672"/>
    <mergeCell ref="C673:G673"/>
    <mergeCell ref="C688:G688"/>
    <mergeCell ref="C689:G689"/>
    <mergeCell ref="C690:G690"/>
    <mergeCell ref="C691:G691"/>
    <mergeCell ref="C692:G692"/>
    <mergeCell ref="C681:P681"/>
    <mergeCell ref="C682:G682"/>
    <mergeCell ref="C684:G684"/>
    <mergeCell ref="C685:P685"/>
    <mergeCell ref="C686:G686"/>
    <mergeCell ref="C700:G700"/>
    <mergeCell ref="C701:P701"/>
    <mergeCell ref="C702:G702"/>
    <mergeCell ref="C703:G703"/>
    <mergeCell ref="C704:G704"/>
    <mergeCell ref="C693:G693"/>
    <mergeCell ref="C695:G695"/>
    <mergeCell ref="C696:P696"/>
    <mergeCell ref="C697:G697"/>
    <mergeCell ref="A699:P699"/>
    <mergeCell ref="C712:G712"/>
    <mergeCell ref="C713:P713"/>
    <mergeCell ref="C714:G714"/>
    <mergeCell ref="C716:G716"/>
    <mergeCell ref="C717:P717"/>
    <mergeCell ref="C705:G705"/>
    <mergeCell ref="C706:G706"/>
    <mergeCell ref="C708:G708"/>
    <mergeCell ref="C709:P709"/>
    <mergeCell ref="C710:G710"/>
    <mergeCell ref="C725:G725"/>
    <mergeCell ref="C726:P726"/>
    <mergeCell ref="C727:G727"/>
    <mergeCell ref="C729:G729"/>
    <mergeCell ref="C730:P730"/>
    <mergeCell ref="C718:G718"/>
    <mergeCell ref="C720:G720"/>
    <mergeCell ref="C721:P721"/>
    <mergeCell ref="C722:P722"/>
    <mergeCell ref="C723:G723"/>
    <mergeCell ref="C737:G737"/>
    <mergeCell ref="C738:P738"/>
    <mergeCell ref="C739:P739"/>
    <mergeCell ref="C740:G740"/>
    <mergeCell ref="C743:O743"/>
    <mergeCell ref="C731:G731"/>
    <mergeCell ref="C732:G732"/>
    <mergeCell ref="C733:G733"/>
    <mergeCell ref="C734:G734"/>
    <mergeCell ref="C735:G735"/>
    <mergeCell ref="C749:O749"/>
    <mergeCell ref="C750:O750"/>
    <mergeCell ref="C751:O751"/>
    <mergeCell ref="C752:O752"/>
    <mergeCell ref="C753:O753"/>
    <mergeCell ref="C744:O744"/>
    <mergeCell ref="C745:O745"/>
    <mergeCell ref="C746:O746"/>
    <mergeCell ref="C747:O747"/>
    <mergeCell ref="C748:O748"/>
    <mergeCell ref="C759:O759"/>
    <mergeCell ref="C760:O760"/>
    <mergeCell ref="C761:O761"/>
    <mergeCell ref="C762:O762"/>
    <mergeCell ref="C763:O763"/>
    <mergeCell ref="C754:O754"/>
    <mergeCell ref="C755:O755"/>
    <mergeCell ref="C756:O756"/>
    <mergeCell ref="C757:O757"/>
    <mergeCell ref="C758:O758"/>
    <mergeCell ref="C769:G769"/>
    <mergeCell ref="C770:G770"/>
    <mergeCell ref="C771:G771"/>
    <mergeCell ref="C772:G772"/>
    <mergeCell ref="C774:G774"/>
    <mergeCell ref="C764:J764"/>
    <mergeCell ref="C765:J765"/>
    <mergeCell ref="A766:P766"/>
    <mergeCell ref="C767:G767"/>
    <mergeCell ref="C768:G768"/>
    <mergeCell ref="C781:G781"/>
    <mergeCell ref="C782:G782"/>
    <mergeCell ref="C783:G783"/>
    <mergeCell ref="C785:G785"/>
    <mergeCell ref="C786:P786"/>
    <mergeCell ref="C775:P775"/>
    <mergeCell ref="C776:G776"/>
    <mergeCell ref="C778:G778"/>
    <mergeCell ref="C779:G779"/>
    <mergeCell ref="C780:G780"/>
    <mergeCell ref="C793:G793"/>
    <mergeCell ref="C794:G794"/>
    <mergeCell ref="C795:G795"/>
    <mergeCell ref="C797:G797"/>
    <mergeCell ref="C798:P798"/>
    <mergeCell ref="C787:G787"/>
    <mergeCell ref="C789:G789"/>
    <mergeCell ref="C790:P790"/>
    <mergeCell ref="C791:G791"/>
    <mergeCell ref="C792:G792"/>
    <mergeCell ref="C806:G806"/>
    <mergeCell ref="C807:P807"/>
    <mergeCell ref="C808:G808"/>
    <mergeCell ref="C810:G810"/>
    <mergeCell ref="C811:P811"/>
    <mergeCell ref="C799:P799"/>
    <mergeCell ref="C800:G800"/>
    <mergeCell ref="C802:G802"/>
    <mergeCell ref="C803:P803"/>
    <mergeCell ref="C804:G804"/>
    <mergeCell ref="C818:G818"/>
    <mergeCell ref="C819:P819"/>
    <mergeCell ref="C820:G820"/>
    <mergeCell ref="C822:G822"/>
    <mergeCell ref="C823:P823"/>
    <mergeCell ref="C812:G812"/>
    <mergeCell ref="C813:G813"/>
    <mergeCell ref="C814:G814"/>
    <mergeCell ref="C815:G815"/>
    <mergeCell ref="C816:G816"/>
    <mergeCell ref="C830:G830"/>
    <mergeCell ref="C831:P831"/>
    <mergeCell ref="C832:G832"/>
    <mergeCell ref="C834:G834"/>
    <mergeCell ref="C835:G835"/>
    <mergeCell ref="C824:G824"/>
    <mergeCell ref="C825:G825"/>
    <mergeCell ref="C826:G826"/>
    <mergeCell ref="C827:G827"/>
    <mergeCell ref="C828:G828"/>
    <mergeCell ref="C842:P842"/>
    <mergeCell ref="C843:G843"/>
    <mergeCell ref="C845:G845"/>
    <mergeCell ref="C846:G846"/>
    <mergeCell ref="C847:G847"/>
    <mergeCell ref="C836:G836"/>
    <mergeCell ref="C837:G837"/>
    <mergeCell ref="C838:G838"/>
    <mergeCell ref="C839:G839"/>
    <mergeCell ref="C841:G841"/>
    <mergeCell ref="C854:G854"/>
    <mergeCell ref="C856:G856"/>
    <mergeCell ref="C857:G857"/>
    <mergeCell ref="C858:G858"/>
    <mergeCell ref="C859:G859"/>
    <mergeCell ref="C848:G848"/>
    <mergeCell ref="C849:G849"/>
    <mergeCell ref="C850:G850"/>
    <mergeCell ref="C852:G852"/>
    <mergeCell ref="C853:P853"/>
    <mergeCell ref="C867:G867"/>
    <mergeCell ref="C868:P868"/>
    <mergeCell ref="C869:P869"/>
    <mergeCell ref="C870:G870"/>
    <mergeCell ref="C872:G872"/>
    <mergeCell ref="C860:G860"/>
    <mergeCell ref="C861:G861"/>
    <mergeCell ref="C863:G863"/>
    <mergeCell ref="C864:P864"/>
    <mergeCell ref="C865:G865"/>
    <mergeCell ref="C878:G878"/>
    <mergeCell ref="C880:G880"/>
    <mergeCell ref="C881:P881"/>
    <mergeCell ref="C882:G882"/>
    <mergeCell ref="C884:G884"/>
    <mergeCell ref="C873:P873"/>
    <mergeCell ref="C874:G874"/>
    <mergeCell ref="C875:G875"/>
    <mergeCell ref="C876:G876"/>
    <mergeCell ref="C877:G877"/>
    <mergeCell ref="C892:G892"/>
    <mergeCell ref="C893:P893"/>
    <mergeCell ref="C894:G894"/>
    <mergeCell ref="C896:G896"/>
    <mergeCell ref="C897:P897"/>
    <mergeCell ref="C885:P885"/>
    <mergeCell ref="C886:G886"/>
    <mergeCell ref="C888:G888"/>
    <mergeCell ref="C889:P889"/>
    <mergeCell ref="C890:G890"/>
    <mergeCell ref="C905:G905"/>
    <mergeCell ref="C906:G906"/>
    <mergeCell ref="C907:G907"/>
    <mergeCell ref="C908:G908"/>
    <mergeCell ref="C909:G909"/>
    <mergeCell ref="C898:G898"/>
    <mergeCell ref="C900:G900"/>
    <mergeCell ref="C901:P901"/>
    <mergeCell ref="C902:G902"/>
    <mergeCell ref="A904:P904"/>
    <mergeCell ref="C917:P917"/>
    <mergeCell ref="C918:G918"/>
    <mergeCell ref="C919:G919"/>
    <mergeCell ref="C920:G920"/>
    <mergeCell ref="C921:G921"/>
    <mergeCell ref="C910:G910"/>
    <mergeCell ref="C912:G912"/>
    <mergeCell ref="C913:P913"/>
    <mergeCell ref="C914:G914"/>
    <mergeCell ref="C916:G916"/>
    <mergeCell ref="C929:P929"/>
    <mergeCell ref="C930:G930"/>
    <mergeCell ref="C932:G932"/>
    <mergeCell ref="C933:P933"/>
    <mergeCell ref="C934:G934"/>
    <mergeCell ref="C922:G922"/>
    <mergeCell ref="C924:G924"/>
    <mergeCell ref="C925:P925"/>
    <mergeCell ref="C926:G926"/>
    <mergeCell ref="C928:G928"/>
    <mergeCell ref="C941:P941"/>
    <mergeCell ref="C942:G942"/>
    <mergeCell ref="C944:G944"/>
    <mergeCell ref="C945:P945"/>
    <mergeCell ref="C946:G946"/>
    <mergeCell ref="C935:G935"/>
    <mergeCell ref="C936:G936"/>
    <mergeCell ref="C937:G937"/>
    <mergeCell ref="C938:G938"/>
    <mergeCell ref="C940:G940"/>
    <mergeCell ref="C953:G953"/>
    <mergeCell ref="C954:G954"/>
    <mergeCell ref="C956:G956"/>
    <mergeCell ref="C957:P957"/>
    <mergeCell ref="C958:G958"/>
    <mergeCell ref="C948:G948"/>
    <mergeCell ref="C949:P949"/>
    <mergeCell ref="C950:G950"/>
    <mergeCell ref="C951:G951"/>
    <mergeCell ref="C952:G952"/>
    <mergeCell ref="C966:O966"/>
    <mergeCell ref="C967:O967"/>
    <mergeCell ref="C968:O968"/>
    <mergeCell ref="C969:O969"/>
    <mergeCell ref="C970:O970"/>
    <mergeCell ref="C961:O961"/>
    <mergeCell ref="C962:O962"/>
    <mergeCell ref="C963:O963"/>
    <mergeCell ref="C964:O964"/>
    <mergeCell ref="C965:O965"/>
    <mergeCell ref="C976:O976"/>
    <mergeCell ref="C977:O977"/>
    <mergeCell ref="C978:O978"/>
    <mergeCell ref="C979:O979"/>
    <mergeCell ref="C980:O980"/>
    <mergeCell ref="C971:O971"/>
    <mergeCell ref="C972:O972"/>
    <mergeCell ref="C973:O973"/>
    <mergeCell ref="C974:O974"/>
    <mergeCell ref="C975:O975"/>
    <mergeCell ref="C986:J986"/>
    <mergeCell ref="A987:P987"/>
    <mergeCell ref="C988:G988"/>
    <mergeCell ref="C989:P989"/>
    <mergeCell ref="C990:G990"/>
    <mergeCell ref="C981:O981"/>
    <mergeCell ref="C982:O982"/>
    <mergeCell ref="C983:O983"/>
    <mergeCell ref="C984:O984"/>
    <mergeCell ref="C985:J985"/>
    <mergeCell ref="C998:G998"/>
    <mergeCell ref="C1000:G1000"/>
    <mergeCell ref="C1001:P1001"/>
    <mergeCell ref="C1002:G1002"/>
    <mergeCell ref="C1004:G1004"/>
    <mergeCell ref="C992:G992"/>
    <mergeCell ref="C993:P993"/>
    <mergeCell ref="C994:G994"/>
    <mergeCell ref="C996:G996"/>
    <mergeCell ref="C997:P997"/>
    <mergeCell ref="C1012:G1012"/>
    <mergeCell ref="C1013:P1013"/>
    <mergeCell ref="C1014:G1014"/>
    <mergeCell ref="C1016:G1016"/>
    <mergeCell ref="C1017:P1017"/>
    <mergeCell ref="C1005:P1005"/>
    <mergeCell ref="C1006:G1006"/>
    <mergeCell ref="C1008:G1008"/>
    <mergeCell ref="C1009:P1009"/>
    <mergeCell ref="C1010:G1010"/>
    <mergeCell ref="C1025:O1025"/>
    <mergeCell ref="C1026:O1026"/>
    <mergeCell ref="A1027:P1027"/>
    <mergeCell ref="A1028:P1028"/>
    <mergeCell ref="C1029:G1029"/>
    <mergeCell ref="C1018:G1018"/>
    <mergeCell ref="C1021:O1021"/>
    <mergeCell ref="C1022:O1022"/>
    <mergeCell ref="C1023:O1023"/>
    <mergeCell ref="C1024:O1024"/>
    <mergeCell ref="C1035:G1035"/>
    <mergeCell ref="C1037:G1037"/>
    <mergeCell ref="C1038:P1038"/>
    <mergeCell ref="C1039:G1039"/>
    <mergeCell ref="C1040:G1040"/>
    <mergeCell ref="C1030:P1030"/>
    <mergeCell ref="C1031:G1031"/>
    <mergeCell ref="C1032:G1032"/>
    <mergeCell ref="C1033:G1033"/>
    <mergeCell ref="C1034:G1034"/>
    <mergeCell ref="C1047:P1047"/>
    <mergeCell ref="C1048:G1048"/>
    <mergeCell ref="C1049:G1049"/>
    <mergeCell ref="C1050:G1050"/>
    <mergeCell ref="C1051:G1051"/>
    <mergeCell ref="C1041:G1041"/>
    <mergeCell ref="C1042:G1042"/>
    <mergeCell ref="C1043:G1043"/>
    <mergeCell ref="A1045:P1045"/>
    <mergeCell ref="C1046:G1046"/>
    <mergeCell ref="C1058:G1058"/>
    <mergeCell ref="C1059:G1059"/>
    <mergeCell ref="C1060:G1060"/>
    <mergeCell ref="C1061:G1061"/>
    <mergeCell ref="A1063:P1063"/>
    <mergeCell ref="C1052:G1052"/>
    <mergeCell ref="C1054:G1054"/>
    <mergeCell ref="C1055:P1055"/>
    <mergeCell ref="C1056:P1056"/>
    <mergeCell ref="C1057:G1057"/>
    <mergeCell ref="C1069:G1069"/>
    <mergeCell ref="C1070:G1070"/>
    <mergeCell ref="C1072:G1072"/>
    <mergeCell ref="C1073:P1073"/>
    <mergeCell ref="C1074:G1074"/>
    <mergeCell ref="C1064:G1064"/>
    <mergeCell ref="C1065:P1065"/>
    <mergeCell ref="C1066:G1066"/>
    <mergeCell ref="C1067:G1067"/>
    <mergeCell ref="C1068:G1068"/>
    <mergeCell ref="C1082:G1082"/>
    <mergeCell ref="C1084:G1084"/>
    <mergeCell ref="C1085:P1085"/>
    <mergeCell ref="C1086:G1086"/>
    <mergeCell ref="C1088:G1088"/>
    <mergeCell ref="C1076:G1076"/>
    <mergeCell ref="C1077:P1077"/>
    <mergeCell ref="C1078:G1078"/>
    <mergeCell ref="C1080:G1080"/>
    <mergeCell ref="C1081:P1081"/>
    <mergeCell ref="C1096:O1096"/>
    <mergeCell ref="C1097:O1097"/>
    <mergeCell ref="C1098:O1098"/>
    <mergeCell ref="C1099:O1099"/>
    <mergeCell ref="C1100:O1100"/>
    <mergeCell ref="C1089:P1089"/>
    <mergeCell ref="C1090:G1090"/>
    <mergeCell ref="C1093:O1093"/>
    <mergeCell ref="C1094:O1094"/>
    <mergeCell ref="C1095:O1095"/>
    <mergeCell ref="C1106:O1106"/>
    <mergeCell ref="C1107:O1107"/>
    <mergeCell ref="C1108:O1108"/>
    <mergeCell ref="C1109:O1109"/>
    <mergeCell ref="C1110:O1110"/>
    <mergeCell ref="C1101:O1101"/>
    <mergeCell ref="C1102:O1102"/>
    <mergeCell ref="C1103:O1103"/>
    <mergeCell ref="C1104:O1104"/>
    <mergeCell ref="C1105:O1105"/>
    <mergeCell ref="C1117:O1117"/>
    <mergeCell ref="C1118:O1118"/>
    <mergeCell ref="C1119:O1119"/>
    <mergeCell ref="C1120:O1120"/>
    <mergeCell ref="C1121:O1121"/>
    <mergeCell ref="C1111:O1111"/>
    <mergeCell ref="C1112:O1112"/>
    <mergeCell ref="C1113:O1113"/>
    <mergeCell ref="C1114:O1114"/>
    <mergeCell ref="C1115:J1115"/>
    <mergeCell ref="C1127:O1127"/>
    <mergeCell ref="C1128:O1128"/>
    <mergeCell ref="C1129:O1129"/>
    <mergeCell ref="C1130:O1130"/>
    <mergeCell ref="C1131:O1131"/>
    <mergeCell ref="C1122:O1122"/>
    <mergeCell ref="C1123:O1123"/>
    <mergeCell ref="C1124:O1124"/>
    <mergeCell ref="C1125:O1125"/>
    <mergeCell ref="C1126:O1126"/>
    <mergeCell ref="C1137:O1137"/>
    <mergeCell ref="C1138:O1138"/>
    <mergeCell ref="C1139:O1139"/>
    <mergeCell ref="C1140:O1140"/>
    <mergeCell ref="C1141:O1141"/>
    <mergeCell ref="C1132:O1132"/>
    <mergeCell ref="C1133:O1133"/>
    <mergeCell ref="C1134:O1134"/>
    <mergeCell ref="C1135:O1135"/>
    <mergeCell ref="C1136:O1136"/>
    <mergeCell ref="C1147:O1147"/>
    <mergeCell ref="C1152:O1152"/>
    <mergeCell ref="C1153:O1153"/>
    <mergeCell ref="C1154:O1154"/>
    <mergeCell ref="C1142:O1142"/>
    <mergeCell ref="C1143:O1143"/>
    <mergeCell ref="C1144:O1144"/>
    <mergeCell ref="C1145:O1145"/>
    <mergeCell ref="C1146:O1146"/>
    <mergeCell ref="C1148:O1148"/>
    <mergeCell ref="C1149:O1149"/>
    <mergeCell ref="C1150:O1150"/>
    <mergeCell ref="C1151:O1151"/>
    <mergeCell ref="A1167:P1167"/>
    <mergeCell ref="C1162:H1162"/>
    <mergeCell ref="I1162:N1162"/>
    <mergeCell ref="C1163:N1163"/>
    <mergeCell ref="A1165:P1165"/>
    <mergeCell ref="A1166:P1166"/>
    <mergeCell ref="C1155:J1155"/>
    <mergeCell ref="C1156:J1156"/>
    <mergeCell ref="C1159:H1159"/>
    <mergeCell ref="I1159:N1159"/>
    <mergeCell ref="C1160:N1160"/>
  </mergeCells>
  <printOptions horizontalCentered="1"/>
  <pageMargins left="0.31496062992125984" right="0.31496062992125984" top="0.78740157480314965" bottom="0.51181102362204722" header="0.19685039370078741" footer="0.19685039370078741"/>
  <pageSetup paperSize="9" scale="69" fitToHeight="0" orientation="landscape" r:id="rId1"/>
  <headerFooter>
    <oddHeader>&amp;LГРАНД-Смета, версия 2025.2</oddHeader>
    <oddFooter>&amp;RСтраница &amp;P</oddFooter>
  </headerFooter>
  <rowBreaks count="1" manualBreakCount="1">
    <brk id="40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ЛС-02-01-01_ТГУ спорткорпус - Л</vt:lpstr>
      <vt:lpstr>'ЛС-02-01-01_ТГУ спорткорпус - Л'!Заголовки_для_печати</vt:lpstr>
      <vt:lpstr>'ЛС-02-01-01_ТГУ спорткорпус - Л'!Область_печати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Лобова Елена Руслановна</dc:creator>
  <cp:lastModifiedBy>User</cp:lastModifiedBy>
  <cp:lastPrinted>2025-05-20T09:43:13Z</cp:lastPrinted>
  <dcterms:created xsi:type="dcterms:W3CDTF">2020-09-30T08:50:27Z</dcterms:created>
  <dcterms:modified xsi:type="dcterms:W3CDTF">2025-05-20T09:53:21Z</dcterms:modified>
</cp:coreProperties>
</file>