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135" tabRatio="500"/>
  </bookViews>
  <sheets>
    <sheet name="Лист1" sheetId="1" r:id="rId1"/>
  </sheets>
  <definedNames>
    <definedName name="_GoBack" localSheetId="0">Лист1!#REF!</definedName>
    <definedName name="_xlnm.Print_Area" localSheetId="0">Лист1!$A$1:$I$16</definedName>
  </definedNames>
  <calcPr calcId="125725"/>
</workbook>
</file>

<file path=xl/calcChain.xml><?xml version="1.0" encoding="utf-8"?>
<calcChain xmlns="http://schemas.openxmlformats.org/spreadsheetml/2006/main">
  <c r="I11" i="1"/>
  <c r="I13" l="1"/>
</calcChain>
</file>

<file path=xl/sharedStrings.xml><?xml version="1.0" encoding="utf-8"?>
<sst xmlns="http://schemas.openxmlformats.org/spreadsheetml/2006/main" count="25" uniqueCount="25">
  <si>
    <t>Обоснование начальной (максимальной) цены договора</t>
  </si>
  <si>
    <t>Начальная (максимальная) цена договора (далее - НМЦД) определена методом сопоставимых рыночных цен (анализ рынка).</t>
  </si>
  <si>
    <t>Расчет НМЦД:</t>
  </si>
  <si>
    <t>№ п/п</t>
  </si>
  <si>
    <t>Код ОКПД 2</t>
  </si>
  <si>
    <t>Наименование предмета закупки</t>
  </si>
  <si>
    <t>Ед. изм.</t>
  </si>
  <si>
    <t>Кол-во</t>
  </si>
  <si>
    <t>Цена за ед.изм. (руб.)</t>
  </si>
  <si>
    <t>НМЦД (руб.)</t>
  </si>
  <si>
    <t>КП№1</t>
  </si>
  <si>
    <t>КП№2</t>
  </si>
  <si>
    <t>КП№3</t>
  </si>
  <si>
    <t>Общая стоимость товара в соответствии с КП:</t>
  </si>
  <si>
    <t>В результате проведения анализа рынка НМЦД составляет:</t>
  </si>
  <si>
    <r>
      <t>Основные характеристики предмета закупки:</t>
    </r>
    <r>
      <rPr>
        <sz val="10"/>
        <color rgb="FF000000"/>
        <rFont val="Times New Roman"/>
        <family val="1"/>
        <charset val="204"/>
      </rPr>
      <t xml:space="preserve"> в соответствии с Приложением к извещению о проведении запроса котировок</t>
    </r>
  </si>
  <si>
    <r>
      <t xml:space="preserve">В качестве обоснования начальной (максимальной) цены договора используется </t>
    </r>
    <r>
      <rPr>
        <b/>
        <sz val="10"/>
        <rFont val="Times New Roman"/>
        <family val="1"/>
        <charset val="204"/>
      </rPr>
      <t>наименьшее ценовое предложение</t>
    </r>
    <r>
      <rPr>
        <sz val="10"/>
        <rFont val="Times New Roman"/>
        <family val="1"/>
        <charset val="204"/>
      </rPr>
      <t xml:space="preserve">. </t>
    </r>
  </si>
  <si>
    <t>шт</t>
  </si>
  <si>
    <t>Приложение №4 к извещению о проведении запроса котировок в электронной форме</t>
  </si>
  <si>
    <t>Установлено исключение закупок товаров (в том числе поставляемых при выполнении закупаемых работ, оказании закупаемых услуг), происходящих из иностранных государств, работ, услуг, соответственно выполняемых, оказываемых иностранными лицами с обязательным подтверждением страны происхождения Товара (обязательное предоставление информации и документов, подтверждающих страну происхождения товара в соответствии с требованиями ПП РФ № 1875, ввиду того, что данный товар определенного товарного знака ввиду его несовместимости с товарами, на которых размещаются другие товарные знаки, и необходимости обеспечения взаимодействия закупаемого товара, с товарами используемыми Заказчиком, приобретенными ранее.</t>
  </si>
  <si>
    <t>Дата подготовки обоснования НМЦК: «15» мая 2025 года</t>
  </si>
  <si>
    <r>
      <t>Предмет закупки:</t>
    </r>
    <r>
      <rPr>
        <sz val="10"/>
        <color rgb="FF000000"/>
        <rFont val="Times New Roman"/>
        <family val="1"/>
        <charset val="204"/>
      </rPr>
      <t xml:space="preserve"> Поставка лампы ксеноновой с картриджем для видеопроцессора PENTAX EPK-3000 DEFINA.</t>
    </r>
  </si>
  <si>
    <t>исключение</t>
  </si>
  <si>
    <t>Ксеноновая лампа с картриджем 150 Вт ROL-X30 для процессора Pentax DEFINA: EPK-3000</t>
  </si>
  <si>
    <t>27.40.14.000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</si>
</sst>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" fontId="1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justify" vertical="center" wrapText="1"/>
    </xf>
    <xf numFmtId="4" fontId="1" fillId="2" borderId="0" xfId="0" applyNumberFormat="1" applyFont="1" applyFill="1" applyBorder="1" applyAlignment="1">
      <alignment horizontal="justify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justify" vertical="center" wrapText="1"/>
    </xf>
    <xf numFmtId="4" fontId="6" fillId="2" borderId="0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6"/>
  <sheetViews>
    <sheetView tabSelected="1" view="pageBreakPreview" zoomScale="125" zoomScaleNormal="100" zoomScalePageLayoutView="125" workbookViewId="0">
      <selection activeCell="F11" sqref="F11"/>
    </sheetView>
  </sheetViews>
  <sheetFormatPr defaultRowHeight="12.75"/>
  <cols>
    <col min="1" max="1" width="4.28515625" style="13" customWidth="1"/>
    <col min="2" max="2" width="11.5703125" style="13" customWidth="1"/>
    <col min="3" max="3" width="25.85546875" style="13" customWidth="1"/>
    <col min="4" max="4" width="9" style="13" customWidth="1"/>
    <col min="5" max="5" width="7.140625" style="13" customWidth="1"/>
    <col min="6" max="6" width="14" style="13" customWidth="1"/>
    <col min="7" max="7" width="12.28515625" style="13" customWidth="1"/>
    <col min="8" max="8" width="11.7109375" style="13" bestFit="1" customWidth="1"/>
    <col min="9" max="9" width="15.28515625" style="14" customWidth="1"/>
    <col min="10" max="1022" width="8.7109375" style="13" customWidth="1"/>
    <col min="1023" max="1025" width="11.5703125" style="13"/>
    <col min="1026" max="16384" width="9.140625" style="13"/>
  </cols>
  <sheetData>
    <row r="1" spans="1:1024" ht="67.5" customHeight="1">
      <c r="A1" s="10"/>
      <c r="B1" s="25"/>
      <c r="C1" s="25"/>
      <c r="D1" s="10"/>
      <c r="E1" s="10"/>
      <c r="F1" s="10"/>
      <c r="G1" s="26" t="s">
        <v>18</v>
      </c>
      <c r="H1" s="26"/>
      <c r="I1" s="26"/>
    </row>
    <row r="2" spans="1:1024" ht="7.5" customHeight="1">
      <c r="A2" s="10"/>
      <c r="B2" s="25"/>
      <c r="C2" s="25"/>
      <c r="D2" s="10"/>
      <c r="E2" s="10"/>
      <c r="F2" s="10"/>
      <c r="G2" s="10"/>
      <c r="H2" s="10"/>
      <c r="I2" s="11"/>
    </row>
    <row r="3" spans="1:1024" ht="16.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8"/>
      <c r="K3" s="28"/>
      <c r="L3" s="28"/>
      <c r="M3" s="28"/>
      <c r="N3" s="28"/>
      <c r="O3" s="28"/>
      <c r="P3" s="28"/>
      <c r="Q3" s="28"/>
      <c r="R3" s="28"/>
    </row>
    <row r="4" spans="1:1024" ht="34.5" customHeight="1">
      <c r="A4" s="29" t="s">
        <v>21</v>
      </c>
      <c r="B4" s="29"/>
      <c r="C4" s="29"/>
      <c r="D4" s="29"/>
      <c r="E4" s="29"/>
      <c r="F4" s="29"/>
      <c r="G4" s="29"/>
      <c r="H4" s="29"/>
      <c r="I4" s="29"/>
      <c r="J4" s="15"/>
      <c r="K4" s="15"/>
      <c r="L4" s="15"/>
      <c r="M4" s="15"/>
      <c r="N4" s="15"/>
      <c r="O4" s="15"/>
      <c r="P4" s="15"/>
      <c r="Q4" s="15"/>
      <c r="R4" s="15"/>
    </row>
    <row r="5" spans="1:1024" ht="36" customHeight="1">
      <c r="A5" s="30" t="s">
        <v>15</v>
      </c>
      <c r="B5" s="30"/>
      <c r="C5" s="30"/>
      <c r="D5" s="30"/>
      <c r="E5" s="30"/>
      <c r="F5" s="30"/>
      <c r="G5" s="30"/>
      <c r="H5" s="30"/>
      <c r="I5" s="30"/>
      <c r="J5" s="10"/>
      <c r="K5" s="10"/>
      <c r="L5" s="10"/>
      <c r="M5" s="10"/>
      <c r="N5" s="10"/>
      <c r="O5" s="10"/>
      <c r="P5" s="10"/>
      <c r="Q5" s="10"/>
      <c r="R5" s="10"/>
    </row>
    <row r="6" spans="1:1024" ht="16.899999999999999" customHeight="1">
      <c r="A6" s="31" t="s">
        <v>1</v>
      </c>
      <c r="B6" s="31"/>
      <c r="C6" s="31"/>
      <c r="D6" s="31"/>
      <c r="E6" s="31"/>
      <c r="F6" s="31"/>
      <c r="G6" s="31"/>
      <c r="H6" s="31"/>
      <c r="I6" s="31"/>
      <c r="J6" s="16"/>
      <c r="K6" s="10"/>
      <c r="L6" s="10"/>
      <c r="M6" s="10"/>
      <c r="N6" s="10"/>
      <c r="O6" s="10"/>
      <c r="P6" s="10"/>
      <c r="Q6" s="10"/>
      <c r="R6" s="10"/>
    </row>
    <row r="7" spans="1:1024" ht="15.75" customHeight="1">
      <c r="A7" s="29" t="s">
        <v>2</v>
      </c>
      <c r="B7" s="29"/>
      <c r="C7" s="29"/>
      <c r="D7" s="29"/>
      <c r="E7" s="29"/>
      <c r="F7" s="1"/>
      <c r="G7" s="1"/>
      <c r="H7" s="1"/>
      <c r="I7" s="2"/>
      <c r="J7" s="10"/>
      <c r="K7" s="10"/>
      <c r="L7" s="10"/>
      <c r="M7" s="10"/>
      <c r="N7" s="10"/>
      <c r="O7" s="10"/>
      <c r="P7" s="10"/>
      <c r="Q7" s="10"/>
      <c r="R7" s="10"/>
    </row>
    <row r="8" spans="1:1024" ht="6.75" customHeight="1">
      <c r="A8" s="3"/>
      <c r="B8" s="3"/>
      <c r="C8" s="32"/>
      <c r="D8" s="32"/>
      <c r="E8" s="32"/>
      <c r="F8" s="32"/>
      <c r="G8" s="32"/>
      <c r="H8" s="32"/>
      <c r="I8" s="32"/>
      <c r="J8" s="16"/>
      <c r="K8" s="10"/>
      <c r="L8" s="10"/>
      <c r="M8" s="10"/>
      <c r="N8" s="10"/>
      <c r="O8" s="10"/>
      <c r="P8" s="10"/>
      <c r="Q8" s="10"/>
      <c r="R8" s="10"/>
    </row>
    <row r="9" spans="1:1024" ht="15.75" customHeight="1">
      <c r="A9" s="33" t="s">
        <v>3</v>
      </c>
      <c r="B9" s="33" t="s">
        <v>4</v>
      </c>
      <c r="C9" s="34" t="s">
        <v>5</v>
      </c>
      <c r="D9" s="34" t="s">
        <v>6</v>
      </c>
      <c r="E9" s="35" t="s">
        <v>7</v>
      </c>
      <c r="F9" s="33" t="s">
        <v>8</v>
      </c>
      <c r="G9" s="33"/>
      <c r="H9" s="17"/>
      <c r="I9" s="35" t="s">
        <v>9</v>
      </c>
      <c r="J9" s="16"/>
      <c r="K9" s="10"/>
      <c r="L9" s="10"/>
      <c r="M9" s="10"/>
      <c r="N9" s="10"/>
      <c r="O9" s="10"/>
      <c r="P9" s="10"/>
      <c r="Q9" s="10"/>
      <c r="R9" s="10"/>
    </row>
    <row r="10" spans="1:1024" ht="19.899999999999999" customHeight="1">
      <c r="A10" s="33"/>
      <c r="B10" s="33"/>
      <c r="C10" s="33"/>
      <c r="D10" s="33"/>
      <c r="E10" s="35"/>
      <c r="F10" s="18" t="s">
        <v>10</v>
      </c>
      <c r="G10" s="18" t="s">
        <v>11</v>
      </c>
      <c r="H10" s="18" t="s">
        <v>12</v>
      </c>
      <c r="I10" s="35"/>
      <c r="J10" s="19"/>
      <c r="K10" s="20"/>
      <c r="L10" s="20"/>
      <c r="M10" s="38"/>
      <c r="N10" s="38"/>
      <c r="O10" s="38"/>
      <c r="P10" s="38"/>
      <c r="Q10" s="38"/>
      <c r="R10" s="38"/>
    </row>
    <row r="11" spans="1:1024" s="22" customFormat="1" ht="51" customHeight="1">
      <c r="A11" s="4">
        <v>1</v>
      </c>
      <c r="B11" s="5" t="s">
        <v>24</v>
      </c>
      <c r="C11" s="6" t="s">
        <v>23</v>
      </c>
      <c r="D11" s="4" t="s">
        <v>17</v>
      </c>
      <c r="E11" s="7">
        <v>2</v>
      </c>
      <c r="F11" s="8">
        <v>185000</v>
      </c>
      <c r="G11" s="8">
        <v>192215</v>
      </c>
      <c r="H11" s="8">
        <v>195175</v>
      </c>
      <c r="I11" s="8">
        <f>E11*F11</f>
        <v>370000</v>
      </c>
      <c r="J11" s="21" t="s">
        <v>22</v>
      </c>
      <c r="K11" s="21"/>
      <c r="L11" s="21"/>
      <c r="M11" s="21"/>
      <c r="N11" s="21"/>
      <c r="O11" s="21"/>
      <c r="P11" s="21"/>
      <c r="Q11" s="21"/>
      <c r="R11" s="21"/>
      <c r="AMI11" s="13"/>
      <c r="AMJ11" s="13"/>
    </row>
    <row r="12" spans="1:1024" ht="25.15" customHeight="1">
      <c r="A12" s="39" t="s">
        <v>13</v>
      </c>
      <c r="B12" s="39"/>
      <c r="C12" s="39"/>
      <c r="D12" s="4"/>
      <c r="E12" s="12"/>
      <c r="F12" s="8"/>
      <c r="G12" s="8"/>
      <c r="H12" s="8"/>
      <c r="I12" s="23"/>
      <c r="J12" s="20"/>
      <c r="K12" s="20"/>
      <c r="L12" s="20"/>
      <c r="M12" s="20"/>
      <c r="N12" s="20"/>
      <c r="O12" s="20"/>
      <c r="P12" s="20"/>
      <c r="Q12" s="20"/>
      <c r="R12" s="20"/>
    </row>
    <row r="13" spans="1:1024" ht="15" customHeight="1">
      <c r="A13" s="40" t="s">
        <v>14</v>
      </c>
      <c r="B13" s="40"/>
      <c r="C13" s="40"/>
      <c r="D13" s="40"/>
      <c r="E13" s="40"/>
      <c r="F13" s="40"/>
      <c r="G13" s="40"/>
      <c r="H13" s="9"/>
      <c r="I13" s="24">
        <f>SUM(I11:I12)</f>
        <v>370000</v>
      </c>
    </row>
    <row r="14" spans="1:1024" ht="105" customHeight="1">
      <c r="A14" s="41" t="s">
        <v>19</v>
      </c>
      <c r="B14" s="41"/>
      <c r="C14" s="41"/>
      <c r="D14" s="41"/>
      <c r="E14" s="41"/>
      <c r="F14" s="41"/>
      <c r="G14" s="41"/>
      <c r="H14" s="41"/>
      <c r="I14" s="41"/>
    </row>
    <row r="15" spans="1:1024" ht="13.9" customHeight="1">
      <c r="A15" s="36" t="s">
        <v>16</v>
      </c>
      <c r="B15" s="36"/>
      <c r="C15" s="36"/>
      <c r="D15" s="36"/>
      <c r="E15" s="36"/>
      <c r="F15" s="36"/>
      <c r="G15" s="36"/>
      <c r="H15" s="36"/>
      <c r="I15" s="36"/>
    </row>
    <row r="16" spans="1:1024" ht="15.75" customHeight="1">
      <c r="A16" s="37" t="s">
        <v>20</v>
      </c>
      <c r="B16" s="37"/>
      <c r="C16" s="37"/>
      <c r="D16" s="37"/>
      <c r="E16" s="37"/>
      <c r="F16" s="37"/>
      <c r="G16" s="37"/>
      <c r="H16" s="37"/>
      <c r="I16" s="37"/>
    </row>
  </sheetData>
  <mergeCells count="24">
    <mergeCell ref="A15:I15"/>
    <mergeCell ref="A16:I16"/>
    <mergeCell ref="M10:N10"/>
    <mergeCell ref="O10:P10"/>
    <mergeCell ref="Q10:R10"/>
    <mergeCell ref="A12:C12"/>
    <mergeCell ref="A13:G13"/>
    <mergeCell ref="A14:I14"/>
    <mergeCell ref="A5:I5"/>
    <mergeCell ref="A6:I6"/>
    <mergeCell ref="A7:E7"/>
    <mergeCell ref="C8:I8"/>
    <mergeCell ref="A9:A10"/>
    <mergeCell ref="B9:B10"/>
    <mergeCell ref="C9:C10"/>
    <mergeCell ref="D9:D10"/>
    <mergeCell ref="E9:E10"/>
    <mergeCell ref="F9:G9"/>
    <mergeCell ref="I9:I10"/>
    <mergeCell ref="B1:C2"/>
    <mergeCell ref="G1:I1"/>
    <mergeCell ref="A3:I3"/>
    <mergeCell ref="J3:R3"/>
    <mergeCell ref="A4:I4"/>
  </mergeCells>
  <pageMargins left="0.31496062992125984" right="0.31496062992125984" top="0.74803149606299213" bottom="0.74803149606299213" header="0.51181102362204722" footer="0.51181102362204722"/>
  <pageSetup paperSize="9" scale="11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НМЦК</dc:title>
  <dc:subject/>
  <dc:creator>Алексеев Евгений Петрович</dc:creator>
  <dc:description/>
  <cp:lastModifiedBy>Пользователь</cp:lastModifiedBy>
  <cp:revision>24</cp:revision>
  <cp:lastPrinted>2023-08-31T05:14:42Z</cp:lastPrinted>
  <dcterms:created xsi:type="dcterms:W3CDTF">2012-10-22T11:49:52Z</dcterms:created>
  <dcterms:modified xsi:type="dcterms:W3CDTF">2025-05-23T05:21:08Z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