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Закупки МУП ХСП г. Уфа\Закупки 2025 г\Конкурентные закупки\июнь\!!11.06_объявить_ортопедия материалы ЭА\ЭА\"/>
    </mc:Choice>
  </mc:AlternateContent>
  <bookViews>
    <workbookView xWindow="-120" yWindow="-120" windowWidth="29040" windowHeight="15720" tabRatio="0"/>
  </bookViews>
  <sheets>
    <sheet name="TDSheet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9" i="1" l="1"/>
  <c r="BQ10" i="1"/>
  <c r="BQ11" i="1"/>
  <c r="BS73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U73" i="1"/>
  <c r="BU72" i="1"/>
  <c r="BU71" i="1"/>
  <c r="BU70" i="1"/>
  <c r="BU69" i="1"/>
  <c r="BU68" i="1"/>
  <c r="BU67" i="1"/>
  <c r="BU66" i="1"/>
  <c r="BU65" i="1"/>
  <c r="BU64" i="1"/>
  <c r="BU63" i="1"/>
  <c r="BU62" i="1"/>
  <c r="BU61" i="1"/>
  <c r="BU60" i="1"/>
  <c r="BU59" i="1"/>
  <c r="BU58" i="1"/>
  <c r="BU57" i="1"/>
  <c r="BU56" i="1"/>
  <c r="BU55" i="1"/>
  <c r="BU54" i="1"/>
  <c r="BU53" i="1"/>
  <c r="BU52" i="1"/>
  <c r="BU51" i="1"/>
  <c r="BU50" i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S74" i="1" l="1"/>
  <c r="BO74" i="1"/>
  <c r="BQ74" i="1"/>
  <c r="BU74" i="1"/>
</calcChain>
</file>

<file path=xl/sharedStrings.xml><?xml version="1.0" encoding="utf-8"?>
<sst xmlns="http://schemas.openxmlformats.org/spreadsheetml/2006/main" count="283" uniqueCount="107">
  <si>
    <t>Количество</t>
  </si>
  <si>
    <t>Ставка НДС</t>
  </si>
  <si>
    <t>шт</t>
  </si>
  <si>
    <t>Без НДС</t>
  </si>
  <si>
    <t>упак</t>
  </si>
  <si>
    <t>Наименование товара</t>
  </si>
  <si>
    <t>Количес тво</t>
  </si>
  <si>
    <t>Единица измерения</t>
  </si>
  <si>
    <t>Начальная (максимальная) цена за единицу товара, руб.</t>
  </si>
  <si>
    <t>Начальная (максимальная) цена договора, руб.</t>
  </si>
  <si>
    <t>№п/п</t>
  </si>
  <si>
    <t xml:space="preserve">Наименование объекта закупки: </t>
  </si>
  <si>
    <t>Используемый метод обоснования НМЦД с обоснованием:</t>
  </si>
  <si>
    <t>Метод сопоставимых рыночных цен (анализа рынка)</t>
  </si>
  <si>
    <t xml:space="preserve">В соответствии с  Положением о закупке товаров, работ, услуг ООО "ХСП", метод сопоставимых рыночных цен (анализа рынка) является приоритетным для определения и обоснования начальной (максимальной) цены договора. Сбор информации о действующих ценах осуществлялся путем получения коммерческих предложений. Цена устанавливается в российских рублях, с учетом стоимости упаковки, маркировки, транспортных и погрузочно-разгрузочных расходов, расходов по таможенному оформлению и страхованию и других обязательных платежей, которые Поставщик должен выплатить в связи с выполнением обязательств по Договору в соответствии с законодательством Российской Федерации,  в том числе НДС и других затрат, необходимых для исполнения договора. Не включенных в цену  товара расходов нет. </t>
  </si>
  <si>
    <t>Специалист по закупкам:Гирфанова Э.А.</t>
  </si>
  <si>
    <t>Телефон:8-919-604-11-74</t>
  </si>
  <si>
    <t>Закупка материалов для ортопедической стоматологии</t>
  </si>
  <si>
    <t>Материал зуботехнический Воск базисный Duradent Durawax</t>
  </si>
  <si>
    <t>Материал стоматологический гипсовый Гипс Denston 4 класс коричневый STANDART</t>
  </si>
  <si>
    <t>Гипс Denston 3 класс голубой</t>
  </si>
  <si>
    <t xml:space="preserve">Паковочная масса, порошок Gilvest MG-Speed  </t>
  </si>
  <si>
    <t xml:space="preserve">Паковочная масса, жидкость Gilvest Liquid </t>
  </si>
  <si>
    <t>Гипс медицинский «Альфа»</t>
  </si>
  <si>
    <t>Копирка-спрей Labor O-Spray зеленый (UltraSpray) 75мл, Scheftner</t>
  </si>
  <si>
    <t>Силикон дублирующий SILOFF 22 Medium 1 кг+1 кг зеленый</t>
  </si>
  <si>
    <t>Жидкий трегер Duradent Easypeg шприц 7гр</t>
  </si>
  <si>
    <t xml:space="preserve">Силикон Duradent Durasil Gingiva Hard для создания десневой маски на моделях с имплант жесткий </t>
  </si>
  <si>
    <t xml:space="preserve">Силикон Duradent Durasil Gingiva Soft для создания десневой маски на моделях с имплант мягкий </t>
  </si>
  <si>
    <t>Акрипак набор 7 цветов</t>
  </si>
  <si>
    <t>Лак дистанционный для штампиков золотой 15мл Renfert</t>
  </si>
  <si>
    <t>Разбавитель лака для штампиков (30 мл) Renfert</t>
  </si>
  <si>
    <t>Восковая зуботехническая проволока, круглая, твёрдая, зелёная, диаметр 3,5 мм, на катушке 250 гр</t>
  </si>
  <si>
    <t>Восковая зуботехническая проволока, круглая, твёрдая, зелёная, диаметр 2,5 мм, на катушке 250 гр</t>
  </si>
  <si>
    <t>Зубы акриловые Кайли Plus 28*1  4гарн/упак</t>
  </si>
  <si>
    <t>Глазурь порошок VITA Akzent Plus Glaze Powder 5 гр VITA</t>
  </si>
  <si>
    <t>Жидкость для глазури Vita Akzent Plus Powder Fluid 20 мл.</t>
  </si>
  <si>
    <t xml:space="preserve">Izo-sol - изолирующий лак (1л.) Everall7 </t>
  </si>
  <si>
    <t>Пластины EV Gasket splint 060(127*127*1,5мм) 15шт., квадратные, для изготовления капп 3A MЕDЕS</t>
  </si>
  <si>
    <t>Сплав зуботехнический "СТЕЛ- 8» Ni, Cr, Mo 500г</t>
  </si>
  <si>
    <t xml:space="preserve">Фототрей материал для изготовления оттискных ложек, (50 штук) </t>
  </si>
  <si>
    <t>Порошок полировочный Полисет, 4кг</t>
  </si>
  <si>
    <t>Фильтр воздушный для Nautilus CC+, 2 шт</t>
  </si>
  <si>
    <t>Матрица BREDENT СГ 1.7</t>
  </si>
  <si>
    <t>Заготовки восковые S-U-WACHSSCHABLONEN RN III, ретенционная сетка, круглая, упаковка 20 пластинок</t>
  </si>
  <si>
    <t>Круг полировальный «Пушок»</t>
  </si>
  <si>
    <t>Экран полимерный прозрачный для защиты глаз и органов дыхания стоматолога "ЭЗ-Целит"</t>
  </si>
  <si>
    <t>Воск бюгельный - 02, 100 г, Стома</t>
  </si>
  <si>
    <t>Фильц конус тонкошерстный особого качества ТОК, Сонис</t>
  </si>
  <si>
    <t>Щетка 4-х рядная, Сонис</t>
  </si>
  <si>
    <t>Щетки 2-х рядные , Сонис</t>
  </si>
  <si>
    <t xml:space="preserve">Полотняный круг с силиконовой пропиткой (1шт.), Renfert   </t>
  </si>
  <si>
    <t>Круг муслиновый 75 мм сонис</t>
  </si>
  <si>
    <t>Маска медицинская Спецмедзащита трехслойная одноразовая, 50 шт, голубая</t>
  </si>
  <si>
    <t>Диск зуботехнический алмазный "КРИСТАЛЛ" Супертонкий 856 900 396 015 022</t>
  </si>
  <si>
    <t>Фреза сферическая 500 104 001 175 010 кристалл</t>
  </si>
  <si>
    <t xml:space="preserve">Бор алмазный  FG G881/014,  Диа-Тессин Dia Tessin ШВЕЙЦАРИЯ 32.50.13.190 </t>
  </si>
  <si>
    <t>Краски Vintage ART 6515</t>
  </si>
  <si>
    <t>Полир TECHNIK H334Km</t>
  </si>
  <si>
    <t>Полир TECHNIK H340m</t>
  </si>
  <si>
    <t>Полир EVE Technik H340</t>
  </si>
  <si>
    <t>Диск зуботехнический алмазный "КРИСТАЛЛ" 856 900 348 020 045</t>
  </si>
  <si>
    <t xml:space="preserve">Зубы акриловые двухслойные, New Ace &amp; Million </t>
  </si>
  <si>
    <t xml:space="preserve">Тигель Nautilus, керамические плавильные для литейной установки, уп/4шт  </t>
  </si>
  <si>
    <t>Краски Vintage ART 6516</t>
  </si>
  <si>
    <t>U-Cem Premium Universal Automix, самоадгезивный композитный цемент (дозатор, 1шпр х 9 г) Vericom</t>
  </si>
  <si>
    <t xml:space="preserve">Наконечники смесительные желтые / 48шт </t>
  </si>
  <si>
    <t xml:space="preserve">Сплав Wironit extrahard для бюгелей, Co (63%), Cr (30%), Mo (5%) уп\1 кг  </t>
  </si>
  <si>
    <t xml:space="preserve">Сплав Wiron Light NiCr для керамики, Ni (64,5%), Cr (22%), Mo (10%) уп\1 кг </t>
  </si>
  <si>
    <t>Сплав Magnum Ceramic Co для керамики Co (64%) Cr (21%) Mo (6%) W (6%) 1 кг без бериллия Mesa</t>
  </si>
  <si>
    <t xml:space="preserve">Материал стоматологический гипсовый Гипс Denston Base артикуляционный белый </t>
  </si>
  <si>
    <t>Гильзы для зубных коронок СТРУМ - №7 - 100 шт</t>
  </si>
  <si>
    <t>Гильзы для зубных коронок СТРУМ - №8 - 100 шт</t>
  </si>
  <si>
    <t>Гильзы для зубных коронок СТРУМ - №9 - 100 шт</t>
  </si>
  <si>
    <t>Гильзы для зубных коронок СТРУМ - №10 - 100 шт</t>
  </si>
  <si>
    <t>Гильзы для зубных коронок СТРУМ - №11 - 100 шт</t>
  </si>
  <si>
    <t>Гильзы для зубных коронок СТРУМ - №12 - 100 шт</t>
  </si>
  <si>
    <t>Гильзы для зубных коронок СТРУМ - №14 - 100 шт</t>
  </si>
  <si>
    <t>СТЕЛ 1 </t>
  </si>
  <si>
    <t>Расцветка по керамике Vintage Shade, 9620, Shofu</t>
  </si>
  <si>
    <t>Материал зуботехнический Катализатор Duradent</t>
  </si>
  <si>
    <t>Материал зуботехнический Лабораторный силикон Duradent Duralabor 5кг</t>
  </si>
  <si>
    <t xml:space="preserve">БОР ТВС 11-012-9 КМИЗ </t>
  </si>
  <si>
    <t>Стоимость всего, руб.</t>
  </si>
  <si>
    <t>Источник  №1/         Цена за единицу, руб.</t>
  </si>
  <si>
    <t>Источник  №2/         Цена за единицу, руб.</t>
  </si>
  <si>
    <t>Источник  №3/         Цена за единицу, руб.</t>
  </si>
  <si>
    <t>ОКПД2</t>
  </si>
  <si>
    <t>20.59.52.120</t>
  </si>
  <si>
    <t>20.59.52.110</t>
  </si>
  <si>
    <t>20.59.59.900</t>
  </si>
  <si>
    <t>21.20.24.180</t>
  </si>
  <si>
    <t>20.42.18.120</t>
  </si>
  <si>
    <t>32.50.50.190</t>
  </si>
  <si>
    <t>25.93.15.110</t>
  </si>
  <si>
    <t>32.50.22.130</t>
  </si>
  <si>
    <t>32.50.22.140</t>
  </si>
  <si>
    <t>27.90.13.121</t>
  </si>
  <si>
    <t>21.20.24.150</t>
  </si>
  <si>
    <t>23.91.11.160</t>
  </si>
  <si>
    <t>23.91.11.150</t>
  </si>
  <si>
    <t>32.50.13.190</t>
  </si>
  <si>
    <t>32.50.11.110</t>
  </si>
  <si>
    <t>23.20.14.190</t>
  </si>
  <si>
    <t>23.52.20.130</t>
  </si>
  <si>
    <t>20.59.56.159</t>
  </si>
  <si>
    <t>Приложение №2 к аукционной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</si>
</sst>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4" fontId="1" fillId="0" borderId="6" xfId="1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4" fontId="2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" fillId="0" borderId="6" xfId="1" applyNumberFormat="1" applyBorder="1" applyAlignment="1"/>
    <xf numFmtId="2" fontId="1" fillId="0" borderId="6" xfId="1" applyNumberFormat="1" applyBorder="1" applyAlignment="1"/>
    <xf numFmtId="2" fontId="1" fillId="0" borderId="15" xfId="1" applyNumberFormat="1" applyBorder="1" applyAlignment="1"/>
    <xf numFmtId="4" fontId="1" fillId="0" borderId="15" xfId="1" applyNumberFormat="1" applyBorder="1" applyAlignment="1"/>
    <xf numFmtId="2" fontId="0" fillId="0" borderId="11" xfId="0" applyNumberFormat="1" applyBorder="1" applyAlignment="1">
      <alignment horizontal="left"/>
    </xf>
    <xf numFmtId="4" fontId="0" fillId="0" borderId="6" xfId="0" applyNumberFormat="1" applyBorder="1" applyAlignment="1">
      <alignment horizontal="center"/>
    </xf>
    <xf numFmtId="2" fontId="0" fillId="0" borderId="6" xfId="0" applyNumberFormat="1" applyBorder="1" applyAlignment="1"/>
    <xf numFmtId="4" fontId="0" fillId="0" borderId="6" xfId="0" applyNumberFormat="1" applyBorder="1" applyAlignment="1"/>
    <xf numFmtId="0" fontId="0" fillId="0" borderId="6" xfId="0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22" xfId="0" applyNumberFormat="1" applyBorder="1" applyAlignment="1"/>
    <xf numFmtId="0" fontId="0" fillId="0" borderId="22" xfId="0" applyBorder="1" applyAlignment="1">
      <alignment horizontal="center" wrapText="1"/>
    </xf>
    <xf numFmtId="2" fontId="1" fillId="0" borderId="22" xfId="1" applyNumberFormat="1" applyBorder="1" applyAlignment="1"/>
    <xf numFmtId="2" fontId="1" fillId="0" borderId="7" xfId="1" applyNumberFormat="1" applyBorder="1" applyAlignment="1"/>
    <xf numFmtId="4" fontId="1" fillId="0" borderId="22" xfId="1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8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13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6" xfId="1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/>
    <xf numFmtId="2" fontId="1" fillId="0" borderId="6" xfId="1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X78"/>
  <sheetViews>
    <sheetView tabSelected="1" workbookViewId="0">
      <selection activeCell="BS1" sqref="BS1:BU1"/>
    </sheetView>
  </sheetViews>
  <sheetFormatPr defaultColWidth="10.5" defaultRowHeight="11.45" customHeight="1" x14ac:dyDescent="0.2"/>
  <cols>
    <col min="1" max="1" width="1" style="1" customWidth="1"/>
    <col min="2" max="2" width="0.1640625" style="1" customWidth="1"/>
    <col min="3" max="3" width="3.33203125" style="1" customWidth="1"/>
    <col min="4" max="4" width="0.1640625" style="1" customWidth="1"/>
    <col min="5" max="5" width="3.33203125" style="1" customWidth="1"/>
    <col min="6" max="6" width="16.33203125" style="1" customWidth="1"/>
    <col min="7" max="7" width="2.5" style="1" hidden="1" customWidth="1"/>
    <col min="8" max="26" width="3.33203125" style="1" hidden="1" customWidth="1"/>
    <col min="27" max="27" width="3.83203125" style="1" hidden="1" customWidth="1"/>
    <col min="28" max="28" width="3.33203125" style="1" customWidth="1"/>
    <col min="29" max="29" width="0.1640625" style="1" customWidth="1"/>
    <col min="30" max="30" width="3.33203125" style="1" customWidth="1"/>
    <col min="31" max="31" width="0.1640625" style="1" customWidth="1"/>
    <col min="32" max="32" width="3.33203125" style="1" customWidth="1"/>
    <col min="33" max="33" width="0.1640625" style="1" customWidth="1"/>
    <col min="34" max="34" width="3.33203125" style="1" customWidth="1"/>
    <col min="35" max="35" width="0.1640625" style="1" customWidth="1"/>
    <col min="36" max="36" width="3.33203125" style="1" customWidth="1"/>
    <col min="37" max="37" width="0.1640625" style="1" customWidth="1"/>
    <col min="38" max="38" width="3.33203125" style="1" customWidth="1"/>
    <col min="39" max="39" width="0.1640625" style="1" customWidth="1"/>
    <col min="40" max="40" width="3.33203125" style="1" customWidth="1"/>
    <col min="41" max="41" width="0.1640625" style="1" customWidth="1"/>
    <col min="42" max="42" width="11" style="1" customWidth="1"/>
    <col min="43" max="43" width="0.1640625" style="1" hidden="1" customWidth="1"/>
    <col min="44" max="44" width="3.33203125" style="1" hidden="1" customWidth="1"/>
    <col min="45" max="45" width="0.1640625" style="1" hidden="1" customWidth="1"/>
    <col min="46" max="46" width="3.33203125" style="1" hidden="1" customWidth="1"/>
    <col min="47" max="47" width="0.1640625" style="1" hidden="1" customWidth="1"/>
    <col min="48" max="48" width="3.33203125" style="1" hidden="1" customWidth="1"/>
    <col min="49" max="49" width="0.1640625" style="1" hidden="1" customWidth="1"/>
    <col min="50" max="50" width="3.33203125" style="1" hidden="1" customWidth="1"/>
    <col min="51" max="51" width="0.1640625" style="1" hidden="1" customWidth="1"/>
    <col min="52" max="52" width="3.33203125" style="1" hidden="1" customWidth="1"/>
    <col min="53" max="53" width="0.1640625" style="1" customWidth="1"/>
    <col min="54" max="54" width="8.1640625" style="1" customWidth="1"/>
    <col min="55" max="55" width="0.1640625" style="1" customWidth="1"/>
    <col min="56" max="56" width="3.33203125" style="1" customWidth="1"/>
    <col min="57" max="57" width="0.1640625" style="1" customWidth="1"/>
    <col min="58" max="58" width="3.33203125" style="1" customWidth="1"/>
    <col min="59" max="59" width="0.1640625" style="1" customWidth="1"/>
    <col min="60" max="60" width="3.33203125" style="1" customWidth="1"/>
    <col min="61" max="61" width="0.1640625" style="1" customWidth="1"/>
    <col min="62" max="62" width="3.33203125" style="1" customWidth="1"/>
    <col min="63" max="63" width="0.1640625" style="1" customWidth="1"/>
    <col min="64" max="64" width="11.1640625" style="1" customWidth="1"/>
    <col min="65" max="66" width="0.1640625" style="1" customWidth="1"/>
    <col min="67" max="67" width="15" style="1" customWidth="1"/>
    <col min="68" max="68" width="9.5" customWidth="1"/>
    <col min="69" max="69" width="14.33203125" customWidth="1"/>
    <col min="70" max="71" width="10.6640625" customWidth="1"/>
    <col min="72" max="72" width="18.6640625" customWidth="1"/>
    <col min="73" max="73" width="15.5" customWidth="1"/>
    <col min="75" max="75" width="19.33203125" customWidth="1"/>
  </cols>
  <sheetData>
    <row r="1" spans="2:76" ht="30" customHeight="1" x14ac:dyDescent="0.2">
      <c r="BS1" s="45" t="s">
        <v>106</v>
      </c>
      <c r="BT1" s="45"/>
      <c r="BU1" s="45"/>
    </row>
    <row r="2" spans="2:76" ht="26.25" customHeight="1" x14ac:dyDescent="0.2">
      <c r="BT2" s="78"/>
      <c r="BU2" s="78"/>
    </row>
    <row r="3" spans="2:76" ht="27.75" customHeight="1" x14ac:dyDescent="0.2">
      <c r="B3" s="71" t="s">
        <v>11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"/>
      <c r="BF3" s="79" t="s">
        <v>17</v>
      </c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</row>
    <row r="4" spans="2:76" ht="26.25" customHeight="1" x14ac:dyDescent="0.2">
      <c r="B4" s="7"/>
      <c r="C4" s="80" t="s">
        <v>12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7"/>
      <c r="BF4" s="81" t="s">
        <v>13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</row>
    <row r="5" spans="2:76" ht="77.25" customHeight="1" x14ac:dyDescent="0.2">
      <c r="B5" s="7"/>
      <c r="C5" s="80" t="s">
        <v>14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</row>
    <row r="6" spans="2:76" ht="18.75" customHeight="1" x14ac:dyDescent="0.2"/>
    <row r="7" spans="2:76" ht="12.95" customHeight="1" x14ac:dyDescent="0.2">
      <c r="B7" s="46" t="s">
        <v>10</v>
      </c>
      <c r="C7" s="46"/>
      <c r="D7" s="46"/>
      <c r="E7" s="47"/>
      <c r="F7" s="62" t="s">
        <v>87</v>
      </c>
      <c r="G7" s="34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46" t="s">
        <v>5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0" t="s">
        <v>0</v>
      </c>
      <c r="BB7" s="44" t="s">
        <v>6</v>
      </c>
      <c r="BC7" s="44"/>
      <c r="BD7" s="44"/>
      <c r="BE7" s="20"/>
      <c r="BF7" s="61" t="s">
        <v>7</v>
      </c>
      <c r="BG7" s="61"/>
      <c r="BH7" s="61"/>
      <c r="BI7" s="61"/>
      <c r="BJ7" s="61"/>
      <c r="BK7" s="44" t="s">
        <v>84</v>
      </c>
      <c r="BL7" s="44"/>
      <c r="BM7" s="44"/>
      <c r="BN7" s="44" t="s">
        <v>1</v>
      </c>
      <c r="BO7" s="44" t="s">
        <v>83</v>
      </c>
      <c r="BP7" s="77" t="s">
        <v>85</v>
      </c>
      <c r="BQ7" s="44" t="s">
        <v>83</v>
      </c>
      <c r="BR7" s="77" t="s">
        <v>86</v>
      </c>
      <c r="BS7" s="44" t="s">
        <v>83</v>
      </c>
      <c r="BT7" s="44" t="s">
        <v>8</v>
      </c>
      <c r="BU7" s="44" t="s">
        <v>9</v>
      </c>
    </row>
    <row r="8" spans="2:76" s="1" customFormat="1" ht="66" customHeight="1" x14ac:dyDescent="0.2">
      <c r="B8" s="46"/>
      <c r="C8" s="46"/>
      <c r="D8" s="46"/>
      <c r="E8" s="47"/>
      <c r="F8" s="63"/>
      <c r="G8" s="3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20"/>
      <c r="BB8" s="44"/>
      <c r="BC8" s="44"/>
      <c r="BD8" s="44"/>
      <c r="BE8" s="20"/>
      <c r="BF8" s="61"/>
      <c r="BG8" s="61"/>
      <c r="BH8" s="61"/>
      <c r="BI8" s="61"/>
      <c r="BJ8" s="61"/>
      <c r="BK8" s="44"/>
      <c r="BL8" s="44"/>
      <c r="BM8" s="44"/>
      <c r="BN8" s="44"/>
      <c r="BO8" s="44"/>
      <c r="BP8" s="77"/>
      <c r="BQ8" s="44"/>
      <c r="BR8" s="77"/>
      <c r="BS8" s="44"/>
      <c r="BT8" s="44"/>
      <c r="BU8" s="44"/>
    </row>
    <row r="9" spans="2:76" ht="30.75" customHeight="1" x14ac:dyDescent="0.2">
      <c r="B9" s="56">
        <v>1</v>
      </c>
      <c r="C9" s="56"/>
      <c r="D9" s="56"/>
      <c r="E9" s="57"/>
      <c r="F9" s="95" t="s">
        <v>88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58" t="s">
        <v>18</v>
      </c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60"/>
      <c r="BA9" s="89">
        <v>30</v>
      </c>
      <c r="BB9" s="89"/>
      <c r="BC9" s="89"/>
      <c r="BD9" s="89"/>
      <c r="BE9" s="53" t="s">
        <v>4</v>
      </c>
      <c r="BF9" s="54"/>
      <c r="BG9" s="54"/>
      <c r="BH9" s="54"/>
      <c r="BI9" s="54"/>
      <c r="BJ9" s="55"/>
      <c r="BK9" s="24"/>
      <c r="BL9" s="24">
        <v>1650</v>
      </c>
      <c r="BM9" s="24"/>
      <c r="BN9" s="10" t="s">
        <v>3</v>
      </c>
      <c r="BO9" s="25">
        <f t="shared" ref="BO9:BO40" si="0">BA9*BL9</f>
        <v>49500</v>
      </c>
      <c r="BP9" s="26">
        <v>1716</v>
      </c>
      <c r="BQ9" s="26">
        <f t="shared" ref="BQ9:BQ40" si="1">BA9*BP9</f>
        <v>51480</v>
      </c>
      <c r="BR9" s="27">
        <v>1803</v>
      </c>
      <c r="BS9" s="27">
        <f t="shared" ref="BS9:BS40" si="2">BA9*BR9</f>
        <v>54090</v>
      </c>
      <c r="BT9" s="28">
        <v>1723</v>
      </c>
      <c r="BU9" s="29">
        <f t="shared" ref="BU9:BU40" si="3">BA9*BT9</f>
        <v>51690</v>
      </c>
      <c r="BW9" s="84"/>
      <c r="BX9" s="85"/>
    </row>
    <row r="10" spans="2:76" ht="36" customHeight="1" x14ac:dyDescent="0.2">
      <c r="B10" s="48">
        <v>2</v>
      </c>
      <c r="C10" s="48"/>
      <c r="D10" s="48"/>
      <c r="E10" s="49"/>
      <c r="F10" s="95" t="s">
        <v>88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50" t="s">
        <v>19</v>
      </c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2"/>
      <c r="BA10" s="90">
        <v>7</v>
      </c>
      <c r="BB10" s="90"/>
      <c r="BC10" s="90"/>
      <c r="BD10" s="90"/>
      <c r="BE10" s="53" t="s">
        <v>4</v>
      </c>
      <c r="BF10" s="54"/>
      <c r="BG10" s="54"/>
      <c r="BH10" s="54"/>
      <c r="BI10" s="54"/>
      <c r="BJ10" s="55"/>
      <c r="BK10" s="17"/>
      <c r="BL10" s="17">
        <v>9600</v>
      </c>
      <c r="BM10" s="17"/>
      <c r="BN10" s="8" t="s">
        <v>3</v>
      </c>
      <c r="BO10" s="19">
        <f t="shared" si="0"/>
        <v>67200</v>
      </c>
      <c r="BP10" s="12">
        <v>9984</v>
      </c>
      <c r="BQ10" s="12">
        <f t="shared" si="1"/>
        <v>69888</v>
      </c>
      <c r="BR10" s="13">
        <v>10484</v>
      </c>
      <c r="BS10" s="13">
        <f t="shared" si="2"/>
        <v>73388</v>
      </c>
      <c r="BT10" s="3">
        <v>10022.67</v>
      </c>
      <c r="BU10" s="16">
        <f t="shared" si="3"/>
        <v>70158.69</v>
      </c>
      <c r="BW10" s="84"/>
      <c r="BX10" s="86"/>
    </row>
    <row r="11" spans="2:76" ht="25.5" customHeight="1" x14ac:dyDescent="0.2">
      <c r="B11" s="48">
        <v>3</v>
      </c>
      <c r="C11" s="48"/>
      <c r="D11" s="48"/>
      <c r="E11" s="49"/>
      <c r="F11" s="95" t="s">
        <v>88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50" t="s">
        <v>20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2"/>
      <c r="BA11" s="91">
        <v>12</v>
      </c>
      <c r="BB11" s="92"/>
      <c r="BC11" s="92"/>
      <c r="BD11" s="93"/>
      <c r="BE11" s="53" t="s">
        <v>4</v>
      </c>
      <c r="BF11" s="54"/>
      <c r="BG11" s="54"/>
      <c r="BH11" s="54"/>
      <c r="BI11" s="54"/>
      <c r="BJ11" s="55"/>
      <c r="BK11" s="17"/>
      <c r="BL11" s="17">
        <v>5500</v>
      </c>
      <c r="BM11" s="17"/>
      <c r="BN11" s="8" t="s">
        <v>3</v>
      </c>
      <c r="BO11" s="19">
        <f t="shared" si="0"/>
        <v>66000</v>
      </c>
      <c r="BP11" s="12">
        <v>5720</v>
      </c>
      <c r="BQ11" s="12">
        <f t="shared" si="1"/>
        <v>68640</v>
      </c>
      <c r="BR11" s="13">
        <v>6006</v>
      </c>
      <c r="BS11" s="13">
        <f t="shared" si="2"/>
        <v>72072</v>
      </c>
      <c r="BT11" s="3">
        <v>5742</v>
      </c>
      <c r="BU11" s="16">
        <f t="shared" si="3"/>
        <v>68904</v>
      </c>
      <c r="BW11" s="87"/>
      <c r="BX11" s="86"/>
    </row>
    <row r="12" spans="2:76" ht="27" customHeight="1" x14ac:dyDescent="0.2">
      <c r="B12" s="48">
        <v>4</v>
      </c>
      <c r="C12" s="48"/>
      <c r="D12" s="48"/>
      <c r="E12" s="49"/>
      <c r="F12" s="95" t="s">
        <v>89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50" t="s">
        <v>21</v>
      </c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2"/>
      <c r="BA12" s="90">
        <v>6</v>
      </c>
      <c r="BB12" s="90"/>
      <c r="BC12" s="90"/>
      <c r="BD12" s="90"/>
      <c r="BE12" s="64" t="s">
        <v>2</v>
      </c>
      <c r="BF12" s="64"/>
      <c r="BG12" s="64"/>
      <c r="BH12" s="64"/>
      <c r="BI12" s="64"/>
      <c r="BJ12" s="65"/>
      <c r="BK12" s="17"/>
      <c r="BL12" s="17">
        <v>26000</v>
      </c>
      <c r="BM12" s="17"/>
      <c r="BN12" s="8" t="s">
        <v>3</v>
      </c>
      <c r="BO12" s="19">
        <f t="shared" si="0"/>
        <v>156000</v>
      </c>
      <c r="BP12" s="12">
        <v>27040</v>
      </c>
      <c r="BQ12" s="12">
        <f t="shared" si="1"/>
        <v>162240</v>
      </c>
      <c r="BR12" s="13">
        <v>28392</v>
      </c>
      <c r="BS12" s="13">
        <f t="shared" si="2"/>
        <v>170352</v>
      </c>
      <c r="BT12" s="3">
        <v>27144</v>
      </c>
      <c r="BU12" s="16">
        <f t="shared" si="3"/>
        <v>162864</v>
      </c>
      <c r="BW12" s="87"/>
      <c r="BX12" s="86"/>
    </row>
    <row r="13" spans="2:76" ht="33.75" customHeight="1" x14ac:dyDescent="0.2">
      <c r="B13" s="48">
        <v>5</v>
      </c>
      <c r="C13" s="48"/>
      <c r="D13" s="48"/>
      <c r="E13" s="49"/>
      <c r="F13" s="95" t="s">
        <v>89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5"/>
      <c r="AB13" s="66" t="s">
        <v>22</v>
      </c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36"/>
      <c r="AR13" s="36"/>
      <c r="AS13" s="36"/>
      <c r="AT13" s="36"/>
      <c r="AU13" s="36"/>
      <c r="AV13" s="36"/>
      <c r="AW13" s="36"/>
      <c r="AX13" s="36"/>
      <c r="AY13" s="36"/>
      <c r="AZ13" s="37"/>
      <c r="BA13" s="90">
        <v>6</v>
      </c>
      <c r="BB13" s="90"/>
      <c r="BC13" s="90"/>
      <c r="BD13" s="90"/>
      <c r="BE13" s="64" t="s">
        <v>2</v>
      </c>
      <c r="BF13" s="64"/>
      <c r="BG13" s="64"/>
      <c r="BH13" s="64"/>
      <c r="BI13" s="64"/>
      <c r="BJ13" s="65"/>
      <c r="BK13" s="17"/>
      <c r="BL13" s="17">
        <v>16900</v>
      </c>
      <c r="BM13" s="17"/>
      <c r="BN13" s="8" t="s">
        <v>3</v>
      </c>
      <c r="BO13" s="19">
        <f t="shared" si="0"/>
        <v>101400</v>
      </c>
      <c r="BP13" s="12">
        <v>17576</v>
      </c>
      <c r="BQ13" s="12">
        <f t="shared" si="1"/>
        <v>105456</v>
      </c>
      <c r="BR13" s="13">
        <v>18460</v>
      </c>
      <c r="BS13" s="13">
        <f t="shared" si="2"/>
        <v>110760</v>
      </c>
      <c r="BT13" s="3">
        <v>17645.34</v>
      </c>
      <c r="BU13" s="16">
        <f t="shared" si="3"/>
        <v>105872.04000000001</v>
      </c>
      <c r="BW13" s="87"/>
      <c r="BX13" s="86"/>
    </row>
    <row r="14" spans="2:76" ht="34.5" customHeight="1" x14ac:dyDescent="0.2">
      <c r="B14" s="48">
        <v>6</v>
      </c>
      <c r="C14" s="48"/>
      <c r="D14" s="48"/>
      <c r="E14" s="49"/>
      <c r="F14" s="96" t="s">
        <v>88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5"/>
      <c r="AB14" s="51" t="s">
        <v>23</v>
      </c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36"/>
      <c r="AR14" s="36"/>
      <c r="AS14" s="36"/>
      <c r="AT14" s="36"/>
      <c r="AU14" s="36"/>
      <c r="AV14" s="36"/>
      <c r="AW14" s="36"/>
      <c r="AX14" s="36"/>
      <c r="AY14" s="36"/>
      <c r="AZ14" s="37"/>
      <c r="BA14" s="90">
        <v>30</v>
      </c>
      <c r="BB14" s="90"/>
      <c r="BC14" s="90"/>
      <c r="BD14" s="90"/>
      <c r="BE14" s="64" t="s">
        <v>2</v>
      </c>
      <c r="BF14" s="64"/>
      <c r="BG14" s="64"/>
      <c r="BH14" s="64"/>
      <c r="BI14" s="64"/>
      <c r="BJ14" s="65"/>
      <c r="BK14" s="17"/>
      <c r="BL14" s="17">
        <v>1100</v>
      </c>
      <c r="BM14" s="17"/>
      <c r="BN14" s="8" t="s">
        <v>3</v>
      </c>
      <c r="BO14" s="19">
        <f t="shared" si="0"/>
        <v>33000</v>
      </c>
      <c r="BP14" s="12">
        <v>1144</v>
      </c>
      <c r="BQ14" s="12">
        <f t="shared" si="1"/>
        <v>34320</v>
      </c>
      <c r="BR14" s="13">
        <v>1210</v>
      </c>
      <c r="BS14" s="13">
        <f t="shared" si="2"/>
        <v>36300</v>
      </c>
      <c r="BT14" s="3">
        <v>1151.3399999999999</v>
      </c>
      <c r="BU14" s="16">
        <f t="shared" si="3"/>
        <v>34540.199999999997</v>
      </c>
      <c r="BW14" s="87"/>
      <c r="BX14" s="86"/>
    </row>
    <row r="15" spans="2:76" ht="27.75" customHeight="1" x14ac:dyDescent="0.2">
      <c r="B15" s="48">
        <v>7</v>
      </c>
      <c r="C15" s="48"/>
      <c r="D15" s="48"/>
      <c r="E15" s="49"/>
      <c r="F15" s="96" t="s">
        <v>90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5"/>
      <c r="AB15" s="66" t="s">
        <v>24</v>
      </c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36"/>
      <c r="AR15" s="36"/>
      <c r="AS15" s="36"/>
      <c r="AT15" s="36"/>
      <c r="AU15" s="36"/>
      <c r="AV15" s="36"/>
      <c r="AW15" s="36"/>
      <c r="AX15" s="36"/>
      <c r="AY15" s="36"/>
      <c r="AZ15" s="37"/>
      <c r="BA15" s="90">
        <v>40</v>
      </c>
      <c r="BB15" s="90"/>
      <c r="BC15" s="90"/>
      <c r="BD15" s="90"/>
      <c r="BE15" s="64" t="s">
        <v>2</v>
      </c>
      <c r="BF15" s="64"/>
      <c r="BG15" s="64"/>
      <c r="BH15" s="64"/>
      <c r="BI15" s="64"/>
      <c r="BJ15" s="65"/>
      <c r="BK15" s="17"/>
      <c r="BL15" s="17">
        <v>2430</v>
      </c>
      <c r="BM15" s="17"/>
      <c r="BN15" s="8" t="s">
        <v>3</v>
      </c>
      <c r="BO15" s="19">
        <f t="shared" si="0"/>
        <v>97200</v>
      </c>
      <c r="BP15" s="12">
        <v>2528</v>
      </c>
      <c r="BQ15" s="12">
        <f t="shared" si="1"/>
        <v>101120</v>
      </c>
      <c r="BR15" s="13">
        <v>2655</v>
      </c>
      <c r="BS15" s="13">
        <f t="shared" si="2"/>
        <v>106200</v>
      </c>
      <c r="BT15" s="3">
        <v>2537.67</v>
      </c>
      <c r="BU15" s="16">
        <f t="shared" si="3"/>
        <v>101506.8</v>
      </c>
      <c r="BW15" s="87"/>
      <c r="BX15" s="86"/>
    </row>
    <row r="16" spans="2:76" ht="29.25" customHeight="1" x14ac:dyDescent="0.2">
      <c r="B16" s="48">
        <v>8</v>
      </c>
      <c r="C16" s="48"/>
      <c r="D16" s="48"/>
      <c r="E16" s="49"/>
      <c r="F16" s="96" t="s">
        <v>91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5"/>
      <c r="AB16" s="51" t="s">
        <v>25</v>
      </c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36"/>
      <c r="AR16" s="36"/>
      <c r="AS16" s="36"/>
      <c r="AT16" s="36"/>
      <c r="AU16" s="36"/>
      <c r="AV16" s="36"/>
      <c r="AW16" s="36"/>
      <c r="AX16" s="36"/>
      <c r="AY16" s="36"/>
      <c r="AZ16" s="37"/>
      <c r="BA16" s="90">
        <v>8</v>
      </c>
      <c r="BB16" s="90"/>
      <c r="BC16" s="90"/>
      <c r="BD16" s="90"/>
      <c r="BE16" s="64" t="s">
        <v>2</v>
      </c>
      <c r="BF16" s="64"/>
      <c r="BG16" s="64"/>
      <c r="BH16" s="64"/>
      <c r="BI16" s="64"/>
      <c r="BJ16" s="65"/>
      <c r="BK16" s="17"/>
      <c r="BL16" s="17">
        <v>7300</v>
      </c>
      <c r="BM16" s="17"/>
      <c r="BN16" s="8" t="s">
        <v>3</v>
      </c>
      <c r="BO16" s="19">
        <f t="shared" si="0"/>
        <v>58400</v>
      </c>
      <c r="BP16" s="12">
        <v>7592</v>
      </c>
      <c r="BQ16" s="12">
        <f t="shared" si="1"/>
        <v>60736</v>
      </c>
      <c r="BR16" s="13">
        <v>7975</v>
      </c>
      <c r="BS16" s="13">
        <f t="shared" si="2"/>
        <v>63800</v>
      </c>
      <c r="BT16" s="3">
        <v>7622.34</v>
      </c>
      <c r="BU16" s="16">
        <f t="shared" si="3"/>
        <v>60978.720000000001</v>
      </c>
      <c r="BW16" s="87"/>
      <c r="BX16" s="86"/>
    </row>
    <row r="17" spans="2:76" ht="27" customHeight="1" x14ac:dyDescent="0.2">
      <c r="B17" s="48">
        <v>9</v>
      </c>
      <c r="C17" s="48"/>
      <c r="D17" s="48"/>
      <c r="E17" s="49"/>
      <c r="F17" s="96" t="s">
        <v>92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5"/>
      <c r="AB17" s="51" t="s">
        <v>26</v>
      </c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36"/>
      <c r="AR17" s="36"/>
      <c r="AS17" s="36"/>
      <c r="AT17" s="36"/>
      <c r="AU17" s="36"/>
      <c r="AV17" s="36"/>
      <c r="AW17" s="36"/>
      <c r="AX17" s="36"/>
      <c r="AY17" s="36"/>
      <c r="AZ17" s="37"/>
      <c r="BA17" s="90">
        <v>3</v>
      </c>
      <c r="BB17" s="90"/>
      <c r="BC17" s="90"/>
      <c r="BD17" s="90"/>
      <c r="BE17" s="64" t="s">
        <v>2</v>
      </c>
      <c r="BF17" s="64"/>
      <c r="BG17" s="64"/>
      <c r="BH17" s="64"/>
      <c r="BI17" s="64"/>
      <c r="BJ17" s="65"/>
      <c r="BK17" s="17"/>
      <c r="BL17" s="17">
        <v>4000</v>
      </c>
      <c r="BM17" s="17"/>
      <c r="BN17" s="8" t="s">
        <v>3</v>
      </c>
      <c r="BO17" s="19">
        <f t="shared" si="0"/>
        <v>12000</v>
      </c>
      <c r="BP17" s="12">
        <v>4160</v>
      </c>
      <c r="BQ17" s="12">
        <f t="shared" si="1"/>
        <v>12480</v>
      </c>
      <c r="BR17" s="13">
        <v>4368</v>
      </c>
      <c r="BS17" s="13">
        <f t="shared" si="2"/>
        <v>13104</v>
      </c>
      <c r="BT17" s="3">
        <v>4176</v>
      </c>
      <c r="BU17" s="16">
        <f t="shared" si="3"/>
        <v>12528</v>
      </c>
      <c r="BW17" s="87"/>
      <c r="BX17" s="86"/>
    </row>
    <row r="18" spans="2:76" ht="45.75" customHeight="1" x14ac:dyDescent="0.2">
      <c r="B18" s="48">
        <v>10</v>
      </c>
      <c r="C18" s="48"/>
      <c r="D18" s="48"/>
      <c r="E18" s="49"/>
      <c r="F18" s="95" t="s">
        <v>91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5"/>
      <c r="AB18" s="51" t="s">
        <v>27</v>
      </c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90">
        <v>4</v>
      </c>
      <c r="BB18" s="90"/>
      <c r="BC18" s="90"/>
      <c r="BD18" s="90"/>
      <c r="BE18" s="67" t="s">
        <v>4</v>
      </c>
      <c r="BF18" s="64"/>
      <c r="BG18" s="64"/>
      <c r="BH18" s="64"/>
      <c r="BI18" s="64"/>
      <c r="BJ18" s="65"/>
      <c r="BK18" s="17"/>
      <c r="BL18" s="17">
        <v>4300</v>
      </c>
      <c r="BM18" s="17"/>
      <c r="BN18" s="8" t="s">
        <v>3</v>
      </c>
      <c r="BO18" s="19">
        <f t="shared" si="0"/>
        <v>17200</v>
      </c>
      <c r="BP18" s="12">
        <v>4472</v>
      </c>
      <c r="BQ18" s="12">
        <f t="shared" si="1"/>
        <v>17888</v>
      </c>
      <c r="BR18" s="13">
        <v>4697</v>
      </c>
      <c r="BS18" s="13">
        <f t="shared" si="2"/>
        <v>18788</v>
      </c>
      <c r="BT18" s="3">
        <v>4489.67</v>
      </c>
      <c r="BU18" s="16">
        <f t="shared" si="3"/>
        <v>17958.68</v>
      </c>
      <c r="BW18" s="87"/>
      <c r="BX18" s="86"/>
    </row>
    <row r="19" spans="2:76" ht="33.75" customHeight="1" x14ac:dyDescent="0.2">
      <c r="B19" s="48">
        <v>11</v>
      </c>
      <c r="C19" s="48"/>
      <c r="D19" s="48"/>
      <c r="E19" s="49"/>
      <c r="F19" s="95" t="s">
        <v>91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5"/>
      <c r="AB19" s="51" t="s">
        <v>28</v>
      </c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36"/>
      <c r="AR19" s="36"/>
      <c r="AS19" s="36"/>
      <c r="AT19" s="36"/>
      <c r="AU19" s="36"/>
      <c r="AV19" s="36"/>
      <c r="AW19" s="36"/>
      <c r="AX19" s="36"/>
      <c r="AY19" s="36"/>
      <c r="AZ19" s="37"/>
      <c r="BA19" s="90">
        <v>4</v>
      </c>
      <c r="BB19" s="90"/>
      <c r="BC19" s="90"/>
      <c r="BD19" s="90"/>
      <c r="BE19" s="67" t="s">
        <v>4</v>
      </c>
      <c r="BF19" s="64"/>
      <c r="BG19" s="64"/>
      <c r="BH19" s="64"/>
      <c r="BI19" s="64"/>
      <c r="BJ19" s="65"/>
      <c r="BK19" s="18"/>
      <c r="BL19" s="18">
        <v>4300</v>
      </c>
      <c r="BM19" s="18"/>
      <c r="BN19" s="8" t="s">
        <v>3</v>
      </c>
      <c r="BO19" s="19">
        <f t="shared" si="0"/>
        <v>17200</v>
      </c>
      <c r="BP19" s="11">
        <v>4472</v>
      </c>
      <c r="BQ19" s="12">
        <f t="shared" si="1"/>
        <v>17888</v>
      </c>
      <c r="BR19" s="14">
        <v>4697</v>
      </c>
      <c r="BS19" s="13">
        <f t="shared" si="2"/>
        <v>18788</v>
      </c>
      <c r="BT19" s="3">
        <v>4489.67</v>
      </c>
      <c r="BU19" s="16">
        <f t="shared" si="3"/>
        <v>17958.68</v>
      </c>
      <c r="BW19" s="87"/>
      <c r="BX19" s="86"/>
    </row>
    <row r="20" spans="2:76" ht="27.75" customHeight="1" x14ac:dyDescent="0.2">
      <c r="B20" s="48">
        <v>12</v>
      </c>
      <c r="C20" s="48"/>
      <c r="D20" s="48"/>
      <c r="E20" s="49"/>
      <c r="F20" s="96" t="s">
        <v>93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5"/>
      <c r="AB20" s="51" t="s">
        <v>29</v>
      </c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36"/>
      <c r="AR20" s="36"/>
      <c r="AS20" s="36"/>
      <c r="AT20" s="36"/>
      <c r="AU20" s="36"/>
      <c r="AV20" s="36"/>
      <c r="AW20" s="36"/>
      <c r="AX20" s="36"/>
      <c r="AY20" s="36"/>
      <c r="AZ20" s="37"/>
      <c r="BA20" s="90">
        <v>3</v>
      </c>
      <c r="BB20" s="90"/>
      <c r="BC20" s="90"/>
      <c r="BD20" s="90"/>
      <c r="BE20" s="67" t="s">
        <v>4</v>
      </c>
      <c r="BF20" s="64"/>
      <c r="BG20" s="64"/>
      <c r="BH20" s="64"/>
      <c r="BI20" s="64"/>
      <c r="BJ20" s="65"/>
      <c r="BK20" s="18"/>
      <c r="BL20" s="18">
        <v>2400</v>
      </c>
      <c r="BM20" s="18"/>
      <c r="BN20" s="8" t="s">
        <v>3</v>
      </c>
      <c r="BO20" s="19">
        <f t="shared" si="0"/>
        <v>7200</v>
      </c>
      <c r="BP20" s="11">
        <v>2496</v>
      </c>
      <c r="BQ20" s="12">
        <f t="shared" si="1"/>
        <v>7488</v>
      </c>
      <c r="BR20" s="14">
        <v>2620</v>
      </c>
      <c r="BS20" s="13">
        <f t="shared" si="2"/>
        <v>7860</v>
      </c>
      <c r="BT20" s="3">
        <v>2505.34</v>
      </c>
      <c r="BU20" s="16">
        <f t="shared" si="3"/>
        <v>7516.02</v>
      </c>
      <c r="BW20" s="87"/>
      <c r="BX20" s="86"/>
    </row>
    <row r="21" spans="2:76" ht="25.5" customHeight="1" x14ac:dyDescent="0.2">
      <c r="B21" s="48">
        <v>13</v>
      </c>
      <c r="C21" s="48"/>
      <c r="D21" s="48"/>
      <c r="E21" s="49"/>
      <c r="F21" s="95" t="s">
        <v>91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5"/>
      <c r="AB21" s="51" t="s">
        <v>30</v>
      </c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36"/>
      <c r="AR21" s="36"/>
      <c r="AS21" s="36"/>
      <c r="AT21" s="36"/>
      <c r="AU21" s="36"/>
      <c r="AV21" s="36"/>
      <c r="AW21" s="36"/>
      <c r="AX21" s="36"/>
      <c r="AY21" s="36"/>
      <c r="AZ21" s="37"/>
      <c r="BA21" s="90">
        <v>3</v>
      </c>
      <c r="BB21" s="90"/>
      <c r="BC21" s="90"/>
      <c r="BD21" s="90"/>
      <c r="BE21" s="67" t="s">
        <v>2</v>
      </c>
      <c r="BF21" s="64"/>
      <c r="BG21" s="64"/>
      <c r="BH21" s="64"/>
      <c r="BI21" s="64"/>
      <c r="BJ21" s="65"/>
      <c r="BK21" s="18"/>
      <c r="BL21" s="18">
        <v>4100</v>
      </c>
      <c r="BM21" s="18"/>
      <c r="BN21" s="8" t="s">
        <v>3</v>
      </c>
      <c r="BO21" s="19">
        <f t="shared" si="0"/>
        <v>12300</v>
      </c>
      <c r="BP21" s="11">
        <v>4264</v>
      </c>
      <c r="BQ21" s="12">
        <f t="shared" si="1"/>
        <v>12792</v>
      </c>
      <c r="BR21" s="14">
        <v>4480</v>
      </c>
      <c r="BS21" s="13">
        <f t="shared" si="2"/>
        <v>13440</v>
      </c>
      <c r="BT21" s="3">
        <v>4281.34</v>
      </c>
      <c r="BU21" s="16">
        <f t="shared" si="3"/>
        <v>12844.02</v>
      </c>
      <c r="BW21" s="87"/>
      <c r="BX21" s="86"/>
    </row>
    <row r="22" spans="2:76" ht="24" customHeight="1" x14ac:dyDescent="0.2">
      <c r="B22" s="48">
        <v>14</v>
      </c>
      <c r="C22" s="48"/>
      <c r="D22" s="48"/>
      <c r="E22" s="49"/>
      <c r="F22" s="95" t="s">
        <v>91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5"/>
      <c r="AB22" s="51" t="s">
        <v>31</v>
      </c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36"/>
      <c r="AR22" s="36"/>
      <c r="AS22" s="36"/>
      <c r="AT22" s="36"/>
      <c r="AU22" s="36"/>
      <c r="AV22" s="36"/>
      <c r="AW22" s="36"/>
      <c r="AX22" s="36"/>
      <c r="AY22" s="36"/>
      <c r="AZ22" s="37"/>
      <c r="BA22" s="90">
        <v>2</v>
      </c>
      <c r="BB22" s="90"/>
      <c r="BC22" s="90"/>
      <c r="BD22" s="90"/>
      <c r="BE22" s="67" t="s">
        <v>2</v>
      </c>
      <c r="BF22" s="64"/>
      <c r="BG22" s="64"/>
      <c r="BH22" s="64"/>
      <c r="BI22" s="64"/>
      <c r="BJ22" s="65"/>
      <c r="BK22" s="18"/>
      <c r="BL22" s="18">
        <v>4100</v>
      </c>
      <c r="BM22" s="18"/>
      <c r="BN22" s="8" t="s">
        <v>3</v>
      </c>
      <c r="BO22" s="19">
        <f t="shared" si="0"/>
        <v>8200</v>
      </c>
      <c r="BP22" s="11">
        <v>4264</v>
      </c>
      <c r="BQ22" s="12">
        <f t="shared" si="1"/>
        <v>8528</v>
      </c>
      <c r="BR22" s="14">
        <v>4479</v>
      </c>
      <c r="BS22" s="13">
        <f t="shared" si="2"/>
        <v>8958</v>
      </c>
      <c r="BT22" s="3">
        <v>4281</v>
      </c>
      <c r="BU22" s="16">
        <f t="shared" si="3"/>
        <v>8562</v>
      </c>
      <c r="BW22" s="87"/>
      <c r="BX22" s="86"/>
    </row>
    <row r="23" spans="2:76" ht="33" customHeight="1" x14ac:dyDescent="0.2">
      <c r="B23" s="48">
        <v>15</v>
      </c>
      <c r="C23" s="48"/>
      <c r="D23" s="48"/>
      <c r="E23" s="49"/>
      <c r="F23" s="96" t="s">
        <v>94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5"/>
      <c r="AB23" s="51" t="s">
        <v>32</v>
      </c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36"/>
      <c r="AR23" s="36"/>
      <c r="AS23" s="36"/>
      <c r="AT23" s="36"/>
      <c r="AU23" s="36"/>
      <c r="AV23" s="36"/>
      <c r="AW23" s="36"/>
      <c r="AX23" s="36"/>
      <c r="AY23" s="36"/>
      <c r="AZ23" s="37"/>
      <c r="BA23" s="90">
        <v>3</v>
      </c>
      <c r="BB23" s="90"/>
      <c r="BC23" s="90"/>
      <c r="BD23" s="90"/>
      <c r="BE23" s="64" t="s">
        <v>4</v>
      </c>
      <c r="BF23" s="64"/>
      <c r="BG23" s="64"/>
      <c r="BH23" s="64"/>
      <c r="BI23" s="64"/>
      <c r="BJ23" s="65"/>
      <c r="BK23" s="18"/>
      <c r="BL23" s="18">
        <v>3700</v>
      </c>
      <c r="BM23" s="18"/>
      <c r="BN23" s="8" t="s">
        <v>3</v>
      </c>
      <c r="BO23" s="19">
        <f t="shared" si="0"/>
        <v>11100</v>
      </c>
      <c r="BP23" s="11">
        <v>3848</v>
      </c>
      <c r="BQ23" s="12">
        <f t="shared" si="1"/>
        <v>11544</v>
      </c>
      <c r="BR23" s="14">
        <v>4050</v>
      </c>
      <c r="BS23" s="13">
        <f t="shared" si="2"/>
        <v>12150</v>
      </c>
      <c r="BT23" s="3">
        <v>3866</v>
      </c>
      <c r="BU23" s="16">
        <f t="shared" si="3"/>
        <v>11598</v>
      </c>
      <c r="BW23" s="87"/>
      <c r="BX23" s="86"/>
    </row>
    <row r="24" spans="2:76" ht="42.75" customHeight="1" x14ac:dyDescent="0.2">
      <c r="B24" s="48">
        <v>16</v>
      </c>
      <c r="C24" s="48"/>
      <c r="D24" s="48"/>
      <c r="E24" s="49"/>
      <c r="F24" s="95" t="s">
        <v>94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5"/>
      <c r="AB24" s="51" t="s">
        <v>33</v>
      </c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36"/>
      <c r="AR24" s="36"/>
      <c r="AS24" s="36"/>
      <c r="AT24" s="36"/>
      <c r="AU24" s="36"/>
      <c r="AV24" s="36"/>
      <c r="AW24" s="36"/>
      <c r="AX24" s="36"/>
      <c r="AY24" s="36"/>
      <c r="AZ24" s="37"/>
      <c r="BA24" s="90">
        <v>3</v>
      </c>
      <c r="BB24" s="90"/>
      <c r="BC24" s="90"/>
      <c r="BD24" s="90"/>
      <c r="BE24" s="64" t="s">
        <v>4</v>
      </c>
      <c r="BF24" s="64"/>
      <c r="BG24" s="64"/>
      <c r="BH24" s="64"/>
      <c r="BI24" s="64"/>
      <c r="BJ24" s="65"/>
      <c r="BK24" s="18"/>
      <c r="BL24" s="18">
        <v>3700</v>
      </c>
      <c r="BM24" s="18"/>
      <c r="BN24" s="8" t="s">
        <v>3</v>
      </c>
      <c r="BO24" s="19">
        <f t="shared" si="0"/>
        <v>11100</v>
      </c>
      <c r="BP24" s="11">
        <v>3848</v>
      </c>
      <c r="BQ24" s="12">
        <f t="shared" si="1"/>
        <v>11544</v>
      </c>
      <c r="BR24" s="14">
        <v>4050</v>
      </c>
      <c r="BS24" s="13">
        <f t="shared" si="2"/>
        <v>12150</v>
      </c>
      <c r="BT24" s="3">
        <v>3866</v>
      </c>
      <c r="BU24" s="16">
        <f t="shared" si="3"/>
        <v>11598</v>
      </c>
      <c r="BW24" s="87"/>
      <c r="BX24" s="86"/>
    </row>
    <row r="25" spans="2:76" ht="30.75" customHeight="1" x14ac:dyDescent="0.2">
      <c r="B25" s="48">
        <v>17</v>
      </c>
      <c r="C25" s="48"/>
      <c r="D25" s="48"/>
      <c r="E25" s="49"/>
      <c r="F25" s="96" t="s">
        <v>95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5"/>
      <c r="AB25" s="51" t="s">
        <v>34</v>
      </c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36"/>
      <c r="AR25" s="36"/>
      <c r="AS25" s="36"/>
      <c r="AT25" s="36"/>
      <c r="AU25" s="36"/>
      <c r="AV25" s="36"/>
      <c r="AW25" s="36"/>
      <c r="AX25" s="36"/>
      <c r="AY25" s="36"/>
      <c r="AZ25" s="37"/>
      <c r="BA25" s="90">
        <v>85</v>
      </c>
      <c r="BB25" s="90"/>
      <c r="BC25" s="90"/>
      <c r="BD25" s="90"/>
      <c r="BE25" s="64" t="s">
        <v>4</v>
      </c>
      <c r="BF25" s="64"/>
      <c r="BG25" s="64"/>
      <c r="BH25" s="64"/>
      <c r="BI25" s="64"/>
      <c r="BJ25" s="65"/>
      <c r="BK25" s="18"/>
      <c r="BL25" s="18">
        <v>1500</v>
      </c>
      <c r="BM25" s="18"/>
      <c r="BN25" s="8" t="s">
        <v>3</v>
      </c>
      <c r="BO25" s="19">
        <f t="shared" si="0"/>
        <v>127500</v>
      </c>
      <c r="BP25" s="11">
        <v>1560</v>
      </c>
      <c r="BQ25" s="12">
        <f t="shared" si="1"/>
        <v>132600</v>
      </c>
      <c r="BR25" s="14">
        <v>1638</v>
      </c>
      <c r="BS25" s="13">
        <f t="shared" si="2"/>
        <v>139230</v>
      </c>
      <c r="BT25" s="3">
        <v>1566</v>
      </c>
      <c r="BU25" s="16">
        <f t="shared" si="3"/>
        <v>133110</v>
      </c>
      <c r="BW25" s="87"/>
      <c r="BX25" s="86"/>
    </row>
    <row r="26" spans="2:76" ht="27.75" customHeight="1" x14ac:dyDescent="0.2">
      <c r="B26" s="48">
        <v>18</v>
      </c>
      <c r="C26" s="48"/>
      <c r="D26" s="48"/>
      <c r="E26" s="49"/>
      <c r="F26" s="95" t="s">
        <v>95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5"/>
      <c r="AB26" s="51" t="s">
        <v>35</v>
      </c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36"/>
      <c r="AR26" s="36"/>
      <c r="AS26" s="36"/>
      <c r="AT26" s="36"/>
      <c r="AU26" s="36"/>
      <c r="AV26" s="36"/>
      <c r="AW26" s="36"/>
      <c r="AX26" s="36"/>
      <c r="AY26" s="36"/>
      <c r="AZ26" s="37"/>
      <c r="BA26" s="90">
        <v>1</v>
      </c>
      <c r="BB26" s="90"/>
      <c r="BC26" s="90"/>
      <c r="BD26" s="90"/>
      <c r="BE26" s="67" t="s">
        <v>2</v>
      </c>
      <c r="BF26" s="64"/>
      <c r="BG26" s="64"/>
      <c r="BH26" s="64"/>
      <c r="BI26" s="64"/>
      <c r="BJ26" s="65"/>
      <c r="BK26" s="18"/>
      <c r="BL26" s="18">
        <v>4900</v>
      </c>
      <c r="BM26" s="18"/>
      <c r="BN26" s="8" t="s">
        <v>3</v>
      </c>
      <c r="BO26" s="19">
        <f t="shared" si="0"/>
        <v>4900</v>
      </c>
      <c r="BP26" s="11">
        <v>5096</v>
      </c>
      <c r="BQ26" s="12">
        <f t="shared" si="1"/>
        <v>5096</v>
      </c>
      <c r="BR26" s="14">
        <v>5351</v>
      </c>
      <c r="BS26" s="13">
        <f t="shared" si="2"/>
        <v>5351</v>
      </c>
      <c r="BT26" s="3">
        <v>5105.67</v>
      </c>
      <c r="BU26" s="16">
        <f t="shared" si="3"/>
        <v>5105.67</v>
      </c>
      <c r="BW26" s="87"/>
      <c r="BX26" s="86"/>
    </row>
    <row r="27" spans="2:76" ht="24" customHeight="1" x14ac:dyDescent="0.2">
      <c r="B27" s="48">
        <v>19</v>
      </c>
      <c r="C27" s="48"/>
      <c r="D27" s="48"/>
      <c r="E27" s="49"/>
      <c r="F27" s="95" t="s">
        <v>95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5"/>
      <c r="AB27" s="51" t="s">
        <v>36</v>
      </c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36"/>
      <c r="AR27" s="36"/>
      <c r="AS27" s="36"/>
      <c r="AT27" s="36"/>
      <c r="AU27" s="36"/>
      <c r="AV27" s="36"/>
      <c r="AW27" s="36"/>
      <c r="AX27" s="36"/>
      <c r="AY27" s="36"/>
      <c r="AZ27" s="37"/>
      <c r="BA27" s="90">
        <v>1</v>
      </c>
      <c r="BB27" s="90"/>
      <c r="BC27" s="90"/>
      <c r="BD27" s="90"/>
      <c r="BE27" s="67" t="s">
        <v>2</v>
      </c>
      <c r="BF27" s="64"/>
      <c r="BG27" s="64"/>
      <c r="BH27" s="64"/>
      <c r="BI27" s="64"/>
      <c r="BJ27" s="65"/>
      <c r="BK27" s="18"/>
      <c r="BL27" s="18">
        <v>1900</v>
      </c>
      <c r="BM27" s="18"/>
      <c r="BN27" s="8" t="s">
        <v>3</v>
      </c>
      <c r="BO27" s="19">
        <f t="shared" si="0"/>
        <v>1900</v>
      </c>
      <c r="BP27" s="11">
        <v>1976</v>
      </c>
      <c r="BQ27" s="12">
        <f t="shared" si="1"/>
        <v>1976</v>
      </c>
      <c r="BR27" s="14">
        <v>2075</v>
      </c>
      <c r="BS27" s="13">
        <f t="shared" si="2"/>
        <v>2075</v>
      </c>
      <c r="BT27" s="3">
        <v>1983.67</v>
      </c>
      <c r="BU27" s="16">
        <f t="shared" si="3"/>
        <v>1983.67</v>
      </c>
      <c r="BW27" s="84"/>
      <c r="BX27" s="86"/>
    </row>
    <row r="28" spans="2:76" ht="27" customHeight="1" x14ac:dyDescent="0.2">
      <c r="B28" s="48">
        <v>20</v>
      </c>
      <c r="C28" s="48"/>
      <c r="D28" s="48"/>
      <c r="E28" s="49"/>
      <c r="F28" s="95" t="s">
        <v>93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5"/>
      <c r="AB28" s="51" t="s">
        <v>37</v>
      </c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36"/>
      <c r="AR28" s="36"/>
      <c r="AS28" s="36"/>
      <c r="AT28" s="36"/>
      <c r="AU28" s="36"/>
      <c r="AV28" s="36"/>
      <c r="AW28" s="36"/>
      <c r="AX28" s="36"/>
      <c r="AY28" s="36"/>
      <c r="AZ28" s="37"/>
      <c r="BA28" s="90">
        <v>4</v>
      </c>
      <c r="BB28" s="90"/>
      <c r="BC28" s="90"/>
      <c r="BD28" s="90"/>
      <c r="BE28" s="67" t="s">
        <v>2</v>
      </c>
      <c r="BF28" s="64"/>
      <c r="BG28" s="64"/>
      <c r="BH28" s="64"/>
      <c r="BI28" s="64"/>
      <c r="BJ28" s="65"/>
      <c r="BK28" s="18"/>
      <c r="BL28" s="18">
        <v>2100</v>
      </c>
      <c r="BM28" s="18"/>
      <c r="BN28" s="8" t="s">
        <v>3</v>
      </c>
      <c r="BO28" s="19">
        <f t="shared" si="0"/>
        <v>8400</v>
      </c>
      <c r="BP28" s="11">
        <v>2184</v>
      </c>
      <c r="BQ28" s="12">
        <f t="shared" si="1"/>
        <v>8736</v>
      </c>
      <c r="BR28" s="14">
        <v>2294</v>
      </c>
      <c r="BS28" s="13">
        <f t="shared" si="2"/>
        <v>9176</v>
      </c>
      <c r="BT28" s="3">
        <v>2192.67</v>
      </c>
      <c r="BU28" s="16">
        <f t="shared" si="3"/>
        <v>8770.68</v>
      </c>
      <c r="BW28" s="84"/>
      <c r="BX28" s="84"/>
    </row>
    <row r="29" spans="2:76" ht="21" customHeight="1" x14ac:dyDescent="0.2">
      <c r="B29" s="48">
        <v>21</v>
      </c>
      <c r="C29" s="48"/>
      <c r="D29" s="48"/>
      <c r="E29" s="49"/>
      <c r="F29" s="96" t="s">
        <v>88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5"/>
      <c r="AB29" s="51" t="s">
        <v>38</v>
      </c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36"/>
      <c r="AR29" s="36"/>
      <c r="AS29" s="36"/>
      <c r="AT29" s="36"/>
      <c r="AU29" s="36"/>
      <c r="AV29" s="36"/>
      <c r="AW29" s="36"/>
      <c r="AX29" s="36"/>
      <c r="AY29" s="36"/>
      <c r="AZ29" s="37"/>
      <c r="BA29" s="90">
        <v>10</v>
      </c>
      <c r="BB29" s="90"/>
      <c r="BC29" s="90"/>
      <c r="BD29" s="90"/>
      <c r="BE29" s="64" t="s">
        <v>4</v>
      </c>
      <c r="BF29" s="64"/>
      <c r="BG29" s="64"/>
      <c r="BH29" s="64"/>
      <c r="BI29" s="64"/>
      <c r="BJ29" s="65"/>
      <c r="BK29" s="18"/>
      <c r="BL29" s="18">
        <v>2700</v>
      </c>
      <c r="BM29" s="18"/>
      <c r="BN29" s="8" t="s">
        <v>3</v>
      </c>
      <c r="BO29" s="19">
        <f t="shared" si="0"/>
        <v>27000</v>
      </c>
      <c r="BP29" s="11">
        <v>2808</v>
      </c>
      <c r="BQ29" s="12">
        <f t="shared" si="1"/>
        <v>28080</v>
      </c>
      <c r="BR29" s="14">
        <v>2947</v>
      </c>
      <c r="BS29" s="13">
        <f t="shared" si="2"/>
        <v>29470</v>
      </c>
      <c r="BT29" s="3">
        <v>2818.34</v>
      </c>
      <c r="BU29" s="16">
        <f t="shared" si="3"/>
        <v>28183.4</v>
      </c>
      <c r="BW29" s="84"/>
      <c r="BX29" s="84"/>
    </row>
    <row r="30" spans="2:76" ht="33" customHeight="1" x14ac:dyDescent="0.2">
      <c r="B30" s="48">
        <v>22</v>
      </c>
      <c r="C30" s="48"/>
      <c r="D30" s="48"/>
      <c r="E30" s="49"/>
      <c r="F30" s="95" t="s">
        <v>93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5"/>
      <c r="AB30" s="51" t="s">
        <v>39</v>
      </c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36"/>
      <c r="AR30" s="36"/>
      <c r="AS30" s="36"/>
      <c r="AT30" s="36"/>
      <c r="AU30" s="36"/>
      <c r="AV30" s="36"/>
      <c r="AW30" s="36"/>
      <c r="AX30" s="36"/>
      <c r="AY30" s="36"/>
      <c r="AZ30" s="37"/>
      <c r="BA30" s="90">
        <v>1</v>
      </c>
      <c r="BB30" s="90"/>
      <c r="BC30" s="90"/>
      <c r="BD30" s="90"/>
      <c r="BE30" s="67" t="s">
        <v>2</v>
      </c>
      <c r="BF30" s="64"/>
      <c r="BG30" s="64"/>
      <c r="BH30" s="64"/>
      <c r="BI30" s="64"/>
      <c r="BJ30" s="65"/>
      <c r="BK30" s="18"/>
      <c r="BL30" s="18">
        <v>14000</v>
      </c>
      <c r="BM30" s="18"/>
      <c r="BN30" s="8" t="s">
        <v>3</v>
      </c>
      <c r="BO30" s="19">
        <f t="shared" si="0"/>
        <v>14000</v>
      </c>
      <c r="BP30" s="11">
        <v>14560</v>
      </c>
      <c r="BQ30" s="12">
        <f t="shared" si="1"/>
        <v>14560</v>
      </c>
      <c r="BR30" s="14">
        <v>15288</v>
      </c>
      <c r="BS30" s="13">
        <f t="shared" si="2"/>
        <v>15288</v>
      </c>
      <c r="BT30" s="3">
        <v>14616</v>
      </c>
      <c r="BU30" s="16">
        <f t="shared" si="3"/>
        <v>14616</v>
      </c>
      <c r="BW30" s="84"/>
      <c r="BX30" s="84"/>
    </row>
    <row r="31" spans="2:76" ht="24" customHeight="1" x14ac:dyDescent="0.2">
      <c r="B31" s="48">
        <v>23</v>
      </c>
      <c r="C31" s="48"/>
      <c r="D31" s="48"/>
      <c r="E31" s="49"/>
      <c r="F31" s="95" t="s">
        <v>93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5"/>
      <c r="AB31" s="51" t="s">
        <v>40</v>
      </c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36"/>
      <c r="AR31" s="36"/>
      <c r="AS31" s="36"/>
      <c r="AT31" s="36"/>
      <c r="AU31" s="36"/>
      <c r="AV31" s="36"/>
      <c r="AW31" s="36"/>
      <c r="AX31" s="36"/>
      <c r="AY31" s="36"/>
      <c r="AZ31" s="37"/>
      <c r="BA31" s="90">
        <v>8</v>
      </c>
      <c r="BB31" s="90"/>
      <c r="BC31" s="90"/>
      <c r="BD31" s="90"/>
      <c r="BE31" s="64" t="s">
        <v>4</v>
      </c>
      <c r="BF31" s="64"/>
      <c r="BG31" s="64"/>
      <c r="BH31" s="64"/>
      <c r="BI31" s="64"/>
      <c r="BJ31" s="65"/>
      <c r="BK31" s="18"/>
      <c r="BL31" s="18">
        <v>5000</v>
      </c>
      <c r="BM31" s="18"/>
      <c r="BN31" s="8" t="s">
        <v>3</v>
      </c>
      <c r="BO31" s="19">
        <f t="shared" si="0"/>
        <v>40000</v>
      </c>
      <c r="BP31" s="11">
        <v>5200</v>
      </c>
      <c r="BQ31" s="12">
        <f t="shared" si="1"/>
        <v>41600</v>
      </c>
      <c r="BR31" s="14">
        <v>5460</v>
      </c>
      <c r="BS31" s="13">
        <f t="shared" si="2"/>
        <v>43680</v>
      </c>
      <c r="BT31" s="3">
        <v>5220</v>
      </c>
      <c r="BU31" s="16">
        <f t="shared" si="3"/>
        <v>41760</v>
      </c>
      <c r="BW31" s="84"/>
      <c r="BX31" s="84"/>
    </row>
    <row r="32" spans="2:76" ht="24.75" customHeight="1" x14ac:dyDescent="0.2">
      <c r="B32" s="48">
        <v>24</v>
      </c>
      <c r="C32" s="48"/>
      <c r="D32" s="48"/>
      <c r="E32" s="49"/>
      <c r="F32" s="95" t="s">
        <v>92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5"/>
      <c r="AB32" s="51" t="s">
        <v>41</v>
      </c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36"/>
      <c r="AR32" s="36"/>
      <c r="AS32" s="36"/>
      <c r="AT32" s="36"/>
      <c r="AU32" s="36"/>
      <c r="AV32" s="36"/>
      <c r="AW32" s="36"/>
      <c r="AX32" s="36"/>
      <c r="AY32" s="36"/>
      <c r="AZ32" s="37"/>
      <c r="BA32" s="90">
        <v>4</v>
      </c>
      <c r="BB32" s="90"/>
      <c r="BC32" s="90"/>
      <c r="BD32" s="90"/>
      <c r="BE32" s="64" t="s">
        <v>4</v>
      </c>
      <c r="BF32" s="64"/>
      <c r="BG32" s="64"/>
      <c r="BH32" s="64"/>
      <c r="BI32" s="64"/>
      <c r="BJ32" s="65"/>
      <c r="BK32" s="18"/>
      <c r="BL32" s="18">
        <v>600</v>
      </c>
      <c r="BM32" s="18"/>
      <c r="BN32" s="8" t="s">
        <v>3</v>
      </c>
      <c r="BO32" s="19">
        <f t="shared" si="0"/>
        <v>2400</v>
      </c>
      <c r="BP32" s="11">
        <v>624</v>
      </c>
      <c r="BQ32" s="12">
        <f t="shared" si="1"/>
        <v>2496</v>
      </c>
      <c r="BR32" s="14">
        <v>656</v>
      </c>
      <c r="BS32" s="13">
        <f t="shared" si="2"/>
        <v>2624</v>
      </c>
      <c r="BT32" s="3">
        <v>626.66999999999996</v>
      </c>
      <c r="BU32" s="16">
        <f t="shared" si="3"/>
        <v>2506.6799999999998</v>
      </c>
      <c r="BW32" s="84"/>
      <c r="BX32" s="84"/>
    </row>
    <row r="33" spans="2:76" ht="33.75" customHeight="1" x14ac:dyDescent="0.2">
      <c r="B33" s="48">
        <v>25</v>
      </c>
      <c r="C33" s="48"/>
      <c r="D33" s="48"/>
      <c r="E33" s="49"/>
      <c r="F33" s="95" t="s">
        <v>93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5"/>
      <c r="AB33" s="51" t="s">
        <v>42</v>
      </c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36"/>
      <c r="AR33" s="36"/>
      <c r="AS33" s="36"/>
      <c r="AT33" s="36"/>
      <c r="AU33" s="36"/>
      <c r="AV33" s="36"/>
      <c r="AW33" s="36"/>
      <c r="AX33" s="36"/>
      <c r="AY33" s="36"/>
      <c r="AZ33" s="37"/>
      <c r="BA33" s="90">
        <v>2</v>
      </c>
      <c r="BB33" s="90"/>
      <c r="BC33" s="90"/>
      <c r="BD33" s="90"/>
      <c r="BE33" s="64" t="s">
        <v>4</v>
      </c>
      <c r="BF33" s="64"/>
      <c r="BG33" s="64"/>
      <c r="BH33" s="64"/>
      <c r="BI33" s="64"/>
      <c r="BJ33" s="65"/>
      <c r="BK33" s="18"/>
      <c r="BL33" s="18">
        <v>22000</v>
      </c>
      <c r="BM33" s="18"/>
      <c r="BN33" s="8" t="s">
        <v>3</v>
      </c>
      <c r="BO33" s="19">
        <f t="shared" si="0"/>
        <v>44000</v>
      </c>
      <c r="BP33" s="11">
        <v>22880</v>
      </c>
      <c r="BQ33" s="12">
        <f t="shared" si="1"/>
        <v>45760</v>
      </c>
      <c r="BR33" s="14">
        <v>24024</v>
      </c>
      <c r="BS33" s="13">
        <f t="shared" si="2"/>
        <v>48048</v>
      </c>
      <c r="BT33" s="3">
        <v>22968</v>
      </c>
      <c r="BU33" s="16">
        <f t="shared" si="3"/>
        <v>45936</v>
      </c>
      <c r="BW33" s="84"/>
      <c r="BX33" s="84"/>
    </row>
    <row r="34" spans="2:76" ht="33" customHeight="1" x14ac:dyDescent="0.2">
      <c r="B34" s="48">
        <v>26</v>
      </c>
      <c r="C34" s="48"/>
      <c r="D34" s="48"/>
      <c r="E34" s="49"/>
      <c r="F34" s="96" t="s">
        <v>96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5"/>
      <c r="AB34" s="68" t="s">
        <v>43</v>
      </c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36"/>
      <c r="AR34" s="36"/>
      <c r="AS34" s="36"/>
      <c r="AT34" s="36"/>
      <c r="AU34" s="36"/>
      <c r="AV34" s="36"/>
      <c r="AW34" s="36"/>
      <c r="AX34" s="36"/>
      <c r="AY34" s="36"/>
      <c r="AZ34" s="37"/>
      <c r="BA34" s="90">
        <v>35</v>
      </c>
      <c r="BB34" s="90"/>
      <c r="BC34" s="90"/>
      <c r="BD34" s="90"/>
      <c r="BE34" s="67" t="s">
        <v>2</v>
      </c>
      <c r="BF34" s="64"/>
      <c r="BG34" s="64"/>
      <c r="BH34" s="64"/>
      <c r="BI34" s="64"/>
      <c r="BJ34" s="65"/>
      <c r="BK34" s="18"/>
      <c r="BL34" s="18">
        <v>1700</v>
      </c>
      <c r="BM34" s="18"/>
      <c r="BN34" s="8" t="s">
        <v>3</v>
      </c>
      <c r="BO34" s="19">
        <f t="shared" si="0"/>
        <v>59500</v>
      </c>
      <c r="BP34" s="11">
        <v>1768</v>
      </c>
      <c r="BQ34" s="12">
        <f t="shared" si="1"/>
        <v>61880</v>
      </c>
      <c r="BR34" s="14">
        <v>1857</v>
      </c>
      <c r="BS34" s="13">
        <f t="shared" si="2"/>
        <v>64995</v>
      </c>
      <c r="BT34" s="3">
        <v>1775</v>
      </c>
      <c r="BU34" s="16">
        <f t="shared" si="3"/>
        <v>62125</v>
      </c>
      <c r="BW34" s="88"/>
      <c r="BX34" s="84"/>
    </row>
    <row r="35" spans="2:76" ht="36.75" customHeight="1" x14ac:dyDescent="0.2">
      <c r="B35" s="48">
        <v>27</v>
      </c>
      <c r="C35" s="48"/>
      <c r="D35" s="48"/>
      <c r="E35" s="49"/>
      <c r="F35" s="95" t="s">
        <v>88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8"/>
      <c r="AB35" s="69" t="s">
        <v>44</v>
      </c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39"/>
      <c r="AR35" s="39"/>
      <c r="AS35" s="39"/>
      <c r="AT35" s="39"/>
      <c r="AU35" s="39"/>
      <c r="AV35" s="39"/>
      <c r="AW35" s="39"/>
      <c r="AX35" s="39"/>
      <c r="AY35" s="39"/>
      <c r="AZ35" s="40"/>
      <c r="BA35" s="90">
        <v>6</v>
      </c>
      <c r="BB35" s="90"/>
      <c r="BC35" s="90"/>
      <c r="BD35" s="90"/>
      <c r="BE35" s="64" t="s">
        <v>4</v>
      </c>
      <c r="BF35" s="64"/>
      <c r="BG35" s="64"/>
      <c r="BH35" s="64"/>
      <c r="BI35" s="64"/>
      <c r="BJ35" s="65"/>
      <c r="BK35" s="18"/>
      <c r="BL35" s="18">
        <v>4000</v>
      </c>
      <c r="BM35" s="18"/>
      <c r="BN35" s="8" t="s">
        <v>3</v>
      </c>
      <c r="BO35" s="19">
        <f t="shared" si="0"/>
        <v>24000</v>
      </c>
      <c r="BP35" s="11">
        <v>4160</v>
      </c>
      <c r="BQ35" s="12">
        <f t="shared" si="1"/>
        <v>24960</v>
      </c>
      <c r="BR35" s="14">
        <v>4368</v>
      </c>
      <c r="BS35" s="13">
        <f t="shared" si="2"/>
        <v>26208</v>
      </c>
      <c r="BT35" s="3">
        <v>4176</v>
      </c>
      <c r="BU35" s="16">
        <f t="shared" si="3"/>
        <v>25056</v>
      </c>
      <c r="BW35" s="84"/>
      <c r="BX35" s="84"/>
    </row>
    <row r="36" spans="2:76" ht="29.25" customHeight="1" x14ac:dyDescent="0.2">
      <c r="B36" s="48">
        <v>28</v>
      </c>
      <c r="C36" s="48"/>
      <c r="D36" s="48"/>
      <c r="E36" s="49"/>
      <c r="F36" s="95" t="s">
        <v>96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8"/>
      <c r="AB36" s="69" t="s">
        <v>45</v>
      </c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39"/>
      <c r="AR36" s="39"/>
      <c r="AS36" s="39"/>
      <c r="AT36" s="39"/>
      <c r="AU36" s="39"/>
      <c r="AV36" s="39"/>
      <c r="AW36" s="39"/>
      <c r="AX36" s="39"/>
      <c r="AY36" s="39"/>
      <c r="AZ36" s="40"/>
      <c r="BA36" s="90">
        <v>20</v>
      </c>
      <c r="BB36" s="90"/>
      <c r="BC36" s="90"/>
      <c r="BD36" s="90"/>
      <c r="BE36" s="67" t="s">
        <v>2</v>
      </c>
      <c r="BF36" s="64"/>
      <c r="BG36" s="64"/>
      <c r="BH36" s="64"/>
      <c r="BI36" s="64"/>
      <c r="BJ36" s="65"/>
      <c r="BK36" s="18"/>
      <c r="BL36" s="18">
        <v>340</v>
      </c>
      <c r="BM36" s="18"/>
      <c r="BN36" s="8" t="s">
        <v>3</v>
      </c>
      <c r="BO36" s="19">
        <f t="shared" si="0"/>
        <v>6800</v>
      </c>
      <c r="BP36" s="11">
        <v>354</v>
      </c>
      <c r="BQ36" s="12">
        <f t="shared" si="1"/>
        <v>7080</v>
      </c>
      <c r="BR36" s="14">
        <v>372</v>
      </c>
      <c r="BS36" s="13">
        <f t="shared" si="2"/>
        <v>7440</v>
      </c>
      <c r="BT36" s="3">
        <v>355.34</v>
      </c>
      <c r="BU36" s="16">
        <f t="shared" si="3"/>
        <v>7106.7999999999993</v>
      </c>
      <c r="BW36" s="84"/>
      <c r="BX36" s="84"/>
    </row>
    <row r="37" spans="2:76" ht="24" customHeight="1" x14ac:dyDescent="0.2">
      <c r="B37" s="48">
        <v>29</v>
      </c>
      <c r="C37" s="48"/>
      <c r="D37" s="48"/>
      <c r="E37" s="49"/>
      <c r="F37" s="95" t="s">
        <v>93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8"/>
      <c r="AB37" s="69" t="s">
        <v>46</v>
      </c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39"/>
      <c r="AR37" s="39"/>
      <c r="AS37" s="39"/>
      <c r="AT37" s="39"/>
      <c r="AU37" s="39"/>
      <c r="AV37" s="39"/>
      <c r="AW37" s="39"/>
      <c r="AX37" s="39"/>
      <c r="AY37" s="39"/>
      <c r="AZ37" s="40"/>
      <c r="BA37" s="90">
        <v>10</v>
      </c>
      <c r="BB37" s="90"/>
      <c r="BC37" s="90"/>
      <c r="BD37" s="90"/>
      <c r="BE37" s="64" t="s">
        <v>4</v>
      </c>
      <c r="BF37" s="64"/>
      <c r="BG37" s="64"/>
      <c r="BH37" s="64"/>
      <c r="BI37" s="64"/>
      <c r="BJ37" s="65"/>
      <c r="BK37" s="18"/>
      <c r="BL37" s="18">
        <v>870</v>
      </c>
      <c r="BM37" s="18"/>
      <c r="BN37" s="8" t="s">
        <v>3</v>
      </c>
      <c r="BO37" s="19">
        <f t="shared" si="0"/>
        <v>8700</v>
      </c>
      <c r="BP37" s="11">
        <v>905</v>
      </c>
      <c r="BQ37" s="12">
        <f t="shared" si="1"/>
        <v>9050</v>
      </c>
      <c r="BR37" s="14">
        <v>951</v>
      </c>
      <c r="BS37" s="13">
        <f t="shared" si="2"/>
        <v>9510</v>
      </c>
      <c r="BT37" s="3">
        <v>908.67</v>
      </c>
      <c r="BU37" s="16">
        <f t="shared" si="3"/>
        <v>9086.6999999999989</v>
      </c>
      <c r="BW37" s="84"/>
      <c r="BX37" s="84"/>
    </row>
    <row r="38" spans="2:76" ht="27" customHeight="1" x14ac:dyDescent="0.2">
      <c r="B38" s="48">
        <v>30</v>
      </c>
      <c r="C38" s="48"/>
      <c r="D38" s="48"/>
      <c r="E38" s="49"/>
      <c r="F38" s="95" t="s">
        <v>88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8"/>
      <c r="AB38" s="69" t="s">
        <v>47</v>
      </c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39"/>
      <c r="AR38" s="39"/>
      <c r="AS38" s="39"/>
      <c r="AT38" s="39"/>
      <c r="AU38" s="39"/>
      <c r="AV38" s="39"/>
      <c r="AW38" s="39"/>
      <c r="AX38" s="39"/>
      <c r="AY38" s="39"/>
      <c r="AZ38" s="40"/>
      <c r="BA38" s="90">
        <v>10</v>
      </c>
      <c r="BB38" s="90"/>
      <c r="BC38" s="90"/>
      <c r="BD38" s="90"/>
      <c r="BE38" s="64" t="s">
        <v>4</v>
      </c>
      <c r="BF38" s="64"/>
      <c r="BG38" s="64"/>
      <c r="BH38" s="64"/>
      <c r="BI38" s="64"/>
      <c r="BJ38" s="65"/>
      <c r="BK38" s="18"/>
      <c r="BL38" s="18">
        <v>1330</v>
      </c>
      <c r="BM38" s="18"/>
      <c r="BN38" s="8" t="s">
        <v>3</v>
      </c>
      <c r="BO38" s="19">
        <f t="shared" si="0"/>
        <v>13300</v>
      </c>
      <c r="BP38" s="11">
        <v>1385</v>
      </c>
      <c r="BQ38" s="12">
        <f t="shared" si="1"/>
        <v>13850</v>
      </c>
      <c r="BR38" s="14">
        <v>1455</v>
      </c>
      <c r="BS38" s="13">
        <f t="shared" si="2"/>
        <v>14550</v>
      </c>
      <c r="BT38" s="3">
        <v>1390</v>
      </c>
      <c r="BU38" s="16">
        <f t="shared" si="3"/>
        <v>13900</v>
      </c>
      <c r="BW38" s="84"/>
      <c r="BX38" s="84"/>
    </row>
    <row r="39" spans="2:76" ht="35.25" customHeight="1" x14ac:dyDescent="0.2">
      <c r="B39" s="48">
        <v>31</v>
      </c>
      <c r="C39" s="48"/>
      <c r="D39" s="48"/>
      <c r="E39" s="49"/>
      <c r="F39" s="95" t="s">
        <v>96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8"/>
      <c r="AB39" s="69" t="s">
        <v>48</v>
      </c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39"/>
      <c r="AR39" s="39"/>
      <c r="AS39" s="39"/>
      <c r="AT39" s="39"/>
      <c r="AU39" s="39"/>
      <c r="AV39" s="39"/>
      <c r="AW39" s="39"/>
      <c r="AX39" s="39"/>
      <c r="AY39" s="39"/>
      <c r="AZ39" s="40"/>
      <c r="BA39" s="90">
        <v>50</v>
      </c>
      <c r="BB39" s="90"/>
      <c r="BC39" s="90"/>
      <c r="BD39" s="90"/>
      <c r="BE39" s="67" t="s">
        <v>2</v>
      </c>
      <c r="BF39" s="64"/>
      <c r="BG39" s="64"/>
      <c r="BH39" s="64"/>
      <c r="BI39" s="64"/>
      <c r="BJ39" s="65"/>
      <c r="BK39" s="18"/>
      <c r="BL39" s="18">
        <v>220</v>
      </c>
      <c r="BM39" s="18"/>
      <c r="BN39" s="8" t="s">
        <v>3</v>
      </c>
      <c r="BO39" s="19">
        <f t="shared" si="0"/>
        <v>11000</v>
      </c>
      <c r="BP39" s="11">
        <v>230</v>
      </c>
      <c r="BQ39" s="12">
        <f t="shared" si="1"/>
        <v>11500</v>
      </c>
      <c r="BR39" s="14">
        <v>245</v>
      </c>
      <c r="BS39" s="13">
        <f t="shared" si="2"/>
        <v>12250</v>
      </c>
      <c r="BT39" s="3">
        <v>231.67</v>
      </c>
      <c r="BU39" s="16">
        <f t="shared" si="3"/>
        <v>11583.5</v>
      </c>
      <c r="BW39" s="84"/>
      <c r="BX39" s="84"/>
    </row>
    <row r="40" spans="2:76" ht="25.5" customHeight="1" x14ac:dyDescent="0.2">
      <c r="B40" s="48">
        <v>32</v>
      </c>
      <c r="C40" s="48"/>
      <c r="D40" s="48"/>
      <c r="E40" s="49"/>
      <c r="F40" s="96" t="s">
        <v>97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8"/>
      <c r="AB40" s="69" t="s">
        <v>49</v>
      </c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39"/>
      <c r="AR40" s="39"/>
      <c r="AS40" s="39"/>
      <c r="AT40" s="39"/>
      <c r="AU40" s="39"/>
      <c r="AV40" s="39"/>
      <c r="AW40" s="39"/>
      <c r="AX40" s="39"/>
      <c r="AY40" s="39"/>
      <c r="AZ40" s="40"/>
      <c r="BA40" s="90">
        <v>40</v>
      </c>
      <c r="BB40" s="90"/>
      <c r="BC40" s="90"/>
      <c r="BD40" s="90"/>
      <c r="BE40" s="67" t="s">
        <v>2</v>
      </c>
      <c r="BF40" s="64"/>
      <c r="BG40" s="64"/>
      <c r="BH40" s="64"/>
      <c r="BI40" s="64"/>
      <c r="BJ40" s="65"/>
      <c r="BK40" s="18"/>
      <c r="BL40" s="18">
        <v>650</v>
      </c>
      <c r="BM40" s="18"/>
      <c r="BN40" s="8" t="s">
        <v>3</v>
      </c>
      <c r="BO40" s="19">
        <f t="shared" si="0"/>
        <v>26000</v>
      </c>
      <c r="BP40" s="11">
        <v>676</v>
      </c>
      <c r="BQ40" s="12">
        <f t="shared" si="1"/>
        <v>27040</v>
      </c>
      <c r="BR40" s="14">
        <v>710</v>
      </c>
      <c r="BS40" s="13">
        <f t="shared" si="2"/>
        <v>28400</v>
      </c>
      <c r="BT40" s="3">
        <v>678.67</v>
      </c>
      <c r="BU40" s="16">
        <f t="shared" si="3"/>
        <v>27146.799999999999</v>
      </c>
      <c r="BW40" s="84"/>
      <c r="BX40" s="84"/>
    </row>
    <row r="41" spans="2:76" ht="26.25" customHeight="1" x14ac:dyDescent="0.2">
      <c r="B41" s="48">
        <v>33</v>
      </c>
      <c r="C41" s="48"/>
      <c r="D41" s="48"/>
      <c r="E41" s="49"/>
      <c r="F41" s="95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8"/>
      <c r="AB41" s="69" t="s">
        <v>50</v>
      </c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39"/>
      <c r="AR41" s="39"/>
      <c r="AS41" s="39"/>
      <c r="AT41" s="39"/>
      <c r="AU41" s="39"/>
      <c r="AV41" s="39"/>
      <c r="AW41" s="39"/>
      <c r="AX41" s="39"/>
      <c r="AY41" s="39"/>
      <c r="AZ41" s="40"/>
      <c r="BA41" s="90">
        <v>16</v>
      </c>
      <c r="BB41" s="90"/>
      <c r="BC41" s="90"/>
      <c r="BD41" s="90"/>
      <c r="BE41" s="67" t="s">
        <v>2</v>
      </c>
      <c r="BF41" s="64"/>
      <c r="BG41" s="64"/>
      <c r="BH41" s="64"/>
      <c r="BI41" s="64"/>
      <c r="BJ41" s="65"/>
      <c r="BK41" s="18"/>
      <c r="BL41" s="18">
        <v>310</v>
      </c>
      <c r="BM41" s="18"/>
      <c r="BN41" s="8" t="s">
        <v>3</v>
      </c>
      <c r="BO41" s="19">
        <f t="shared" ref="BO41:BO73" si="4">BA41*BL41</f>
        <v>4960</v>
      </c>
      <c r="BP41" s="11">
        <v>325</v>
      </c>
      <c r="BQ41" s="12">
        <f t="shared" ref="BQ41:BQ72" si="5">BA41*BP41</f>
        <v>5200</v>
      </c>
      <c r="BR41" s="14">
        <v>345</v>
      </c>
      <c r="BS41" s="13">
        <f t="shared" ref="BS41:BS72" si="6">BA41*BR41</f>
        <v>5520</v>
      </c>
      <c r="BT41" s="3">
        <v>326.67</v>
      </c>
      <c r="BU41" s="16">
        <f t="shared" ref="BU41:BU72" si="7">BA41*BT41</f>
        <v>5226.72</v>
      </c>
      <c r="BW41" s="84"/>
      <c r="BX41" s="84"/>
    </row>
    <row r="42" spans="2:76" ht="24.75" customHeight="1" x14ac:dyDescent="0.2">
      <c r="B42" s="48">
        <v>34</v>
      </c>
      <c r="C42" s="48"/>
      <c r="D42" s="48"/>
      <c r="E42" s="49"/>
      <c r="F42" s="96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8"/>
      <c r="AB42" s="69" t="s">
        <v>51</v>
      </c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39"/>
      <c r="AR42" s="39"/>
      <c r="AS42" s="39"/>
      <c r="AT42" s="39"/>
      <c r="AU42" s="39"/>
      <c r="AV42" s="39"/>
      <c r="AW42" s="39"/>
      <c r="AX42" s="39"/>
      <c r="AY42" s="39"/>
      <c r="AZ42" s="40"/>
      <c r="BA42" s="90">
        <v>3</v>
      </c>
      <c r="BB42" s="90"/>
      <c r="BC42" s="90"/>
      <c r="BD42" s="90"/>
      <c r="BE42" s="67" t="s">
        <v>2</v>
      </c>
      <c r="BF42" s="64"/>
      <c r="BG42" s="64"/>
      <c r="BH42" s="64"/>
      <c r="BI42" s="64"/>
      <c r="BJ42" s="65"/>
      <c r="BK42" s="18"/>
      <c r="BL42" s="18">
        <v>4500</v>
      </c>
      <c r="BM42" s="18"/>
      <c r="BN42" s="8" t="s">
        <v>3</v>
      </c>
      <c r="BO42" s="19">
        <f t="shared" si="4"/>
        <v>13500</v>
      </c>
      <c r="BP42" s="11">
        <v>4680</v>
      </c>
      <c r="BQ42" s="12">
        <f t="shared" si="5"/>
        <v>14040</v>
      </c>
      <c r="BR42" s="14">
        <v>4914</v>
      </c>
      <c r="BS42" s="13">
        <f t="shared" si="6"/>
        <v>14742</v>
      </c>
      <c r="BT42" s="3">
        <v>4698</v>
      </c>
      <c r="BU42" s="16">
        <f t="shared" si="7"/>
        <v>14094</v>
      </c>
      <c r="BW42" s="84"/>
      <c r="BX42" s="84"/>
    </row>
    <row r="43" spans="2:76" ht="24.75" customHeight="1" x14ac:dyDescent="0.2">
      <c r="B43" s="48">
        <v>35</v>
      </c>
      <c r="C43" s="48"/>
      <c r="D43" s="48"/>
      <c r="E43" s="49"/>
      <c r="F43" s="96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8"/>
      <c r="AB43" s="69" t="s">
        <v>52</v>
      </c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39"/>
      <c r="AR43" s="39"/>
      <c r="AS43" s="39"/>
      <c r="AT43" s="39"/>
      <c r="AU43" s="39"/>
      <c r="AV43" s="39"/>
      <c r="AW43" s="39"/>
      <c r="AX43" s="39"/>
      <c r="AY43" s="39"/>
      <c r="AZ43" s="40"/>
      <c r="BA43" s="90">
        <v>5</v>
      </c>
      <c r="BB43" s="90"/>
      <c r="BC43" s="90"/>
      <c r="BD43" s="90"/>
      <c r="BE43" s="67" t="s">
        <v>2</v>
      </c>
      <c r="BF43" s="64"/>
      <c r="BG43" s="64"/>
      <c r="BH43" s="64"/>
      <c r="BI43" s="64"/>
      <c r="BJ43" s="65"/>
      <c r="BK43" s="18"/>
      <c r="BL43" s="18">
        <v>340</v>
      </c>
      <c r="BM43" s="18"/>
      <c r="BN43" s="8" t="s">
        <v>3</v>
      </c>
      <c r="BO43" s="19">
        <f t="shared" si="4"/>
        <v>1700</v>
      </c>
      <c r="BP43" s="11">
        <v>355</v>
      </c>
      <c r="BQ43" s="12">
        <f t="shared" si="5"/>
        <v>1775</v>
      </c>
      <c r="BR43" s="14">
        <v>373</v>
      </c>
      <c r="BS43" s="13">
        <f t="shared" si="6"/>
        <v>1865</v>
      </c>
      <c r="BT43" s="3">
        <v>356</v>
      </c>
      <c r="BU43" s="16">
        <f t="shared" si="7"/>
        <v>1780</v>
      </c>
      <c r="BW43" s="84"/>
      <c r="BX43" s="84"/>
    </row>
    <row r="44" spans="2:76" ht="21.75" customHeight="1" x14ac:dyDescent="0.2">
      <c r="B44" s="48">
        <v>36</v>
      </c>
      <c r="C44" s="48"/>
      <c r="D44" s="48"/>
      <c r="E44" s="49"/>
      <c r="F44" s="95" t="s">
        <v>93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8"/>
      <c r="AB44" s="69" t="s">
        <v>53</v>
      </c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39"/>
      <c r="AR44" s="39"/>
      <c r="AS44" s="39"/>
      <c r="AT44" s="39"/>
      <c r="AU44" s="39"/>
      <c r="AV44" s="39"/>
      <c r="AW44" s="39"/>
      <c r="AX44" s="39"/>
      <c r="AY44" s="39"/>
      <c r="AZ44" s="40"/>
      <c r="BA44" s="90">
        <v>4</v>
      </c>
      <c r="BB44" s="90"/>
      <c r="BC44" s="90"/>
      <c r="BD44" s="90"/>
      <c r="BE44" s="64" t="s">
        <v>4</v>
      </c>
      <c r="BF44" s="64"/>
      <c r="BG44" s="64"/>
      <c r="BH44" s="64"/>
      <c r="BI44" s="64"/>
      <c r="BJ44" s="65"/>
      <c r="BK44" s="18"/>
      <c r="BL44" s="18">
        <v>120</v>
      </c>
      <c r="BM44" s="18"/>
      <c r="BN44" s="8" t="s">
        <v>3</v>
      </c>
      <c r="BO44" s="19">
        <f t="shared" si="4"/>
        <v>480</v>
      </c>
      <c r="BP44" s="11">
        <v>125</v>
      </c>
      <c r="BQ44" s="12">
        <f t="shared" si="5"/>
        <v>500</v>
      </c>
      <c r="BR44" s="14">
        <v>132</v>
      </c>
      <c r="BS44" s="13">
        <f t="shared" si="6"/>
        <v>528</v>
      </c>
      <c r="BT44" s="3">
        <v>125.67</v>
      </c>
      <c r="BU44" s="16">
        <f t="shared" si="7"/>
        <v>502.68</v>
      </c>
      <c r="BW44" s="84"/>
      <c r="BX44" s="84"/>
    </row>
    <row r="45" spans="2:76" ht="22.5" customHeight="1" x14ac:dyDescent="0.2">
      <c r="B45" s="48">
        <v>37</v>
      </c>
      <c r="C45" s="48"/>
      <c r="D45" s="48"/>
      <c r="E45" s="49"/>
      <c r="F45" s="96" t="s">
        <v>100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8"/>
      <c r="AB45" s="69" t="s">
        <v>54</v>
      </c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39"/>
      <c r="AR45" s="39"/>
      <c r="AS45" s="39"/>
      <c r="AT45" s="39"/>
      <c r="AU45" s="39"/>
      <c r="AV45" s="39"/>
      <c r="AW45" s="39"/>
      <c r="AX45" s="39"/>
      <c r="AY45" s="39"/>
      <c r="AZ45" s="40"/>
      <c r="BA45" s="90">
        <v>20</v>
      </c>
      <c r="BB45" s="90"/>
      <c r="BC45" s="90"/>
      <c r="BD45" s="90"/>
      <c r="BE45" s="67" t="s">
        <v>2</v>
      </c>
      <c r="BF45" s="64"/>
      <c r="BG45" s="64"/>
      <c r="BH45" s="64"/>
      <c r="BI45" s="64"/>
      <c r="BJ45" s="65"/>
      <c r="BK45" s="18"/>
      <c r="BL45" s="18">
        <v>450</v>
      </c>
      <c r="BM45" s="18"/>
      <c r="BN45" s="8" t="s">
        <v>3</v>
      </c>
      <c r="BO45" s="19">
        <f t="shared" si="4"/>
        <v>9000</v>
      </c>
      <c r="BP45" s="11">
        <v>468</v>
      </c>
      <c r="BQ45" s="12">
        <f t="shared" si="5"/>
        <v>9360</v>
      </c>
      <c r="BR45" s="14">
        <v>492</v>
      </c>
      <c r="BS45" s="13">
        <f t="shared" si="6"/>
        <v>9840</v>
      </c>
      <c r="BT45" s="3">
        <v>470</v>
      </c>
      <c r="BU45" s="16">
        <f t="shared" si="7"/>
        <v>9400</v>
      </c>
      <c r="BW45" s="84"/>
      <c r="BX45" s="84"/>
    </row>
    <row r="46" spans="2:76" ht="26.25" customHeight="1" x14ac:dyDescent="0.2">
      <c r="B46" s="48">
        <v>38</v>
      </c>
      <c r="C46" s="48"/>
      <c r="D46" s="48"/>
      <c r="E46" s="49"/>
      <c r="F46" s="96" t="s">
        <v>101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8"/>
      <c r="AB46" s="69" t="s">
        <v>55</v>
      </c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39"/>
      <c r="AR46" s="39"/>
      <c r="AS46" s="39"/>
      <c r="AT46" s="39"/>
      <c r="AU46" s="39"/>
      <c r="AV46" s="39"/>
      <c r="AW46" s="39"/>
      <c r="AX46" s="39"/>
      <c r="AY46" s="39"/>
      <c r="AZ46" s="40"/>
      <c r="BA46" s="90">
        <v>200</v>
      </c>
      <c r="BB46" s="90"/>
      <c r="BC46" s="90"/>
      <c r="BD46" s="90"/>
      <c r="BE46" s="67" t="s">
        <v>2</v>
      </c>
      <c r="BF46" s="64"/>
      <c r="BG46" s="64"/>
      <c r="BH46" s="64"/>
      <c r="BI46" s="64"/>
      <c r="BJ46" s="65"/>
      <c r="BK46" s="18"/>
      <c r="BL46" s="18">
        <v>610</v>
      </c>
      <c r="BM46" s="18"/>
      <c r="BN46" s="8" t="s">
        <v>3</v>
      </c>
      <c r="BO46" s="19">
        <f t="shared" si="4"/>
        <v>122000</v>
      </c>
      <c r="BP46" s="11">
        <v>636</v>
      </c>
      <c r="BQ46" s="12">
        <f t="shared" si="5"/>
        <v>127200</v>
      </c>
      <c r="BR46" s="14">
        <v>668</v>
      </c>
      <c r="BS46" s="13">
        <f t="shared" si="6"/>
        <v>133600</v>
      </c>
      <c r="BT46" s="3">
        <v>638</v>
      </c>
      <c r="BU46" s="16">
        <f t="shared" si="7"/>
        <v>127600</v>
      </c>
      <c r="BW46" s="84"/>
      <c r="BX46" s="84"/>
    </row>
    <row r="47" spans="2:76" ht="23.25" customHeight="1" x14ac:dyDescent="0.2">
      <c r="B47" s="48">
        <v>39</v>
      </c>
      <c r="C47" s="48"/>
      <c r="D47" s="48"/>
      <c r="E47" s="49"/>
      <c r="F47" s="95" t="s">
        <v>101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8"/>
      <c r="AB47" s="69" t="s">
        <v>56</v>
      </c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39"/>
      <c r="AR47" s="39"/>
      <c r="AS47" s="39"/>
      <c r="AT47" s="39"/>
      <c r="AU47" s="39"/>
      <c r="AV47" s="39"/>
      <c r="AW47" s="39"/>
      <c r="AX47" s="39"/>
      <c r="AY47" s="39"/>
      <c r="AZ47" s="40"/>
      <c r="BA47" s="90">
        <v>20</v>
      </c>
      <c r="BB47" s="90"/>
      <c r="BC47" s="90"/>
      <c r="BD47" s="90"/>
      <c r="BE47" s="67" t="s">
        <v>2</v>
      </c>
      <c r="BF47" s="64"/>
      <c r="BG47" s="64"/>
      <c r="BH47" s="64"/>
      <c r="BI47" s="64"/>
      <c r="BJ47" s="65"/>
      <c r="BK47" s="18"/>
      <c r="BL47" s="18">
        <v>600</v>
      </c>
      <c r="BM47" s="18"/>
      <c r="BN47" s="8" t="s">
        <v>3</v>
      </c>
      <c r="BO47" s="19">
        <f t="shared" si="4"/>
        <v>12000</v>
      </c>
      <c r="BP47" s="11">
        <v>624</v>
      </c>
      <c r="BQ47" s="12">
        <f t="shared" si="5"/>
        <v>12480</v>
      </c>
      <c r="BR47" s="14">
        <v>656</v>
      </c>
      <c r="BS47" s="13">
        <f t="shared" si="6"/>
        <v>13120</v>
      </c>
      <c r="BT47" s="3">
        <v>626.66999999999996</v>
      </c>
      <c r="BU47" s="16">
        <f t="shared" si="7"/>
        <v>12533.4</v>
      </c>
      <c r="BW47" s="84"/>
      <c r="BX47" s="84"/>
    </row>
    <row r="48" spans="2:76" ht="25.5" customHeight="1" x14ac:dyDescent="0.2">
      <c r="B48" s="48">
        <v>40</v>
      </c>
      <c r="C48" s="48"/>
      <c r="D48" s="48"/>
      <c r="E48" s="49"/>
      <c r="F48" s="95" t="s">
        <v>91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8"/>
      <c r="AB48" s="70" t="s">
        <v>57</v>
      </c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39"/>
      <c r="AR48" s="39"/>
      <c r="AS48" s="39"/>
      <c r="AT48" s="39"/>
      <c r="AU48" s="39"/>
      <c r="AV48" s="39"/>
      <c r="AW48" s="39"/>
      <c r="AX48" s="39"/>
      <c r="AY48" s="39"/>
      <c r="AZ48" s="40"/>
      <c r="BA48" s="90">
        <v>2</v>
      </c>
      <c r="BB48" s="90"/>
      <c r="BC48" s="90"/>
      <c r="BD48" s="90"/>
      <c r="BE48" s="67" t="s">
        <v>2</v>
      </c>
      <c r="BF48" s="64"/>
      <c r="BG48" s="64"/>
      <c r="BH48" s="64"/>
      <c r="BI48" s="64"/>
      <c r="BJ48" s="65"/>
      <c r="BK48" s="18"/>
      <c r="BL48" s="18">
        <v>4000</v>
      </c>
      <c r="BM48" s="18"/>
      <c r="BN48" s="8" t="s">
        <v>3</v>
      </c>
      <c r="BO48" s="19">
        <f t="shared" si="4"/>
        <v>8000</v>
      </c>
      <c r="BP48" s="11">
        <v>4160</v>
      </c>
      <c r="BQ48" s="12">
        <f t="shared" si="5"/>
        <v>8320</v>
      </c>
      <c r="BR48" s="14">
        <v>4368</v>
      </c>
      <c r="BS48" s="13">
        <f t="shared" si="6"/>
        <v>8736</v>
      </c>
      <c r="BT48" s="3">
        <v>4176</v>
      </c>
      <c r="BU48" s="16">
        <f t="shared" si="7"/>
        <v>8352</v>
      </c>
      <c r="BW48" s="84"/>
      <c r="BX48" s="84"/>
    </row>
    <row r="49" spans="2:76" ht="25.5" customHeight="1" x14ac:dyDescent="0.2">
      <c r="B49" s="48">
        <v>41</v>
      </c>
      <c r="C49" s="48"/>
      <c r="D49" s="48"/>
      <c r="E49" s="49"/>
      <c r="F49" s="96" t="s">
        <v>102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8"/>
      <c r="AB49" s="69" t="s">
        <v>58</v>
      </c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39"/>
      <c r="AR49" s="39"/>
      <c r="AS49" s="39"/>
      <c r="AT49" s="39"/>
      <c r="AU49" s="39"/>
      <c r="AV49" s="39"/>
      <c r="AW49" s="39"/>
      <c r="AX49" s="39"/>
      <c r="AY49" s="39"/>
      <c r="AZ49" s="40"/>
      <c r="BA49" s="90">
        <v>25</v>
      </c>
      <c r="BB49" s="90"/>
      <c r="BC49" s="90"/>
      <c r="BD49" s="90"/>
      <c r="BE49" s="67" t="s">
        <v>2</v>
      </c>
      <c r="BF49" s="64"/>
      <c r="BG49" s="64"/>
      <c r="BH49" s="64"/>
      <c r="BI49" s="64"/>
      <c r="BJ49" s="65"/>
      <c r="BK49" s="18"/>
      <c r="BL49" s="18">
        <v>400</v>
      </c>
      <c r="BM49" s="18"/>
      <c r="BN49" s="8" t="s">
        <v>3</v>
      </c>
      <c r="BO49" s="19">
        <f t="shared" si="4"/>
        <v>10000</v>
      </c>
      <c r="BP49" s="11">
        <v>416</v>
      </c>
      <c r="BQ49" s="12">
        <f t="shared" si="5"/>
        <v>10400</v>
      </c>
      <c r="BR49" s="14">
        <v>437</v>
      </c>
      <c r="BS49" s="13">
        <f t="shared" si="6"/>
        <v>10925</v>
      </c>
      <c r="BT49" s="3">
        <v>417.67</v>
      </c>
      <c r="BU49" s="16">
        <f t="shared" si="7"/>
        <v>10441.75</v>
      </c>
      <c r="BW49" s="84"/>
      <c r="BX49" s="84"/>
    </row>
    <row r="50" spans="2:76" ht="28.5" customHeight="1" x14ac:dyDescent="0.2">
      <c r="B50" s="48">
        <v>42</v>
      </c>
      <c r="C50" s="48"/>
      <c r="D50" s="48"/>
      <c r="E50" s="49"/>
      <c r="F50" s="95" t="s">
        <v>102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8"/>
      <c r="AB50" s="69" t="s">
        <v>59</v>
      </c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39"/>
      <c r="AR50" s="39"/>
      <c r="AS50" s="39"/>
      <c r="AT50" s="39"/>
      <c r="AU50" s="39"/>
      <c r="AV50" s="39"/>
      <c r="AW50" s="39"/>
      <c r="AX50" s="39"/>
      <c r="AY50" s="39"/>
      <c r="AZ50" s="40"/>
      <c r="BA50" s="90">
        <v>25</v>
      </c>
      <c r="BB50" s="90"/>
      <c r="BC50" s="90"/>
      <c r="BD50" s="90"/>
      <c r="BE50" s="67" t="s">
        <v>2</v>
      </c>
      <c r="BF50" s="64"/>
      <c r="BG50" s="64"/>
      <c r="BH50" s="64"/>
      <c r="BI50" s="64"/>
      <c r="BJ50" s="65"/>
      <c r="BK50" s="18"/>
      <c r="BL50" s="18">
        <v>400</v>
      </c>
      <c r="BM50" s="18"/>
      <c r="BN50" s="8" t="s">
        <v>3</v>
      </c>
      <c r="BO50" s="19">
        <f t="shared" si="4"/>
        <v>10000</v>
      </c>
      <c r="BP50" s="11">
        <v>416</v>
      </c>
      <c r="BQ50" s="12">
        <f t="shared" si="5"/>
        <v>10400</v>
      </c>
      <c r="BR50" s="14">
        <v>438</v>
      </c>
      <c r="BS50" s="13">
        <f t="shared" si="6"/>
        <v>10950</v>
      </c>
      <c r="BT50" s="3">
        <v>418</v>
      </c>
      <c r="BU50" s="16">
        <f t="shared" si="7"/>
        <v>10450</v>
      </c>
      <c r="BW50" s="84"/>
      <c r="BX50" s="84"/>
    </row>
    <row r="51" spans="2:76" ht="23.25" customHeight="1" x14ac:dyDescent="0.2">
      <c r="B51" s="48">
        <v>43</v>
      </c>
      <c r="C51" s="48"/>
      <c r="D51" s="48"/>
      <c r="E51" s="49"/>
      <c r="F51" s="95" t="s">
        <v>102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8"/>
      <c r="AB51" s="69" t="s">
        <v>60</v>
      </c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39"/>
      <c r="AR51" s="39"/>
      <c r="AS51" s="39"/>
      <c r="AT51" s="39"/>
      <c r="AU51" s="39"/>
      <c r="AV51" s="39"/>
      <c r="AW51" s="39"/>
      <c r="AX51" s="39"/>
      <c r="AY51" s="39"/>
      <c r="AZ51" s="40"/>
      <c r="BA51" s="90">
        <v>25</v>
      </c>
      <c r="BB51" s="90"/>
      <c r="BC51" s="90"/>
      <c r="BD51" s="90"/>
      <c r="BE51" s="67" t="s">
        <v>2</v>
      </c>
      <c r="BF51" s="64"/>
      <c r="BG51" s="64"/>
      <c r="BH51" s="64"/>
      <c r="BI51" s="64"/>
      <c r="BJ51" s="65"/>
      <c r="BK51" s="18"/>
      <c r="BL51" s="18">
        <v>400</v>
      </c>
      <c r="BM51" s="18"/>
      <c r="BN51" s="8" t="s">
        <v>3</v>
      </c>
      <c r="BO51" s="19">
        <f t="shared" si="4"/>
        <v>10000</v>
      </c>
      <c r="BP51" s="11">
        <v>416</v>
      </c>
      <c r="BQ51" s="12">
        <f t="shared" si="5"/>
        <v>10400</v>
      </c>
      <c r="BR51" s="14">
        <v>438</v>
      </c>
      <c r="BS51" s="13">
        <f t="shared" si="6"/>
        <v>10950</v>
      </c>
      <c r="BT51" s="3">
        <v>418</v>
      </c>
      <c r="BU51" s="16">
        <f t="shared" si="7"/>
        <v>10450</v>
      </c>
      <c r="BW51" s="84"/>
      <c r="BX51" s="84"/>
    </row>
    <row r="52" spans="2:76" ht="28.5" customHeight="1" x14ac:dyDescent="0.2">
      <c r="B52" s="48">
        <v>44</v>
      </c>
      <c r="C52" s="48"/>
      <c r="D52" s="48"/>
      <c r="E52" s="49"/>
      <c r="F52" s="95" t="s">
        <v>100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8"/>
      <c r="AB52" s="69" t="s">
        <v>61</v>
      </c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39"/>
      <c r="AR52" s="39"/>
      <c r="AS52" s="39"/>
      <c r="AT52" s="39"/>
      <c r="AU52" s="39"/>
      <c r="AV52" s="39"/>
      <c r="AW52" s="39"/>
      <c r="AX52" s="39"/>
      <c r="AY52" s="39"/>
      <c r="AZ52" s="40"/>
      <c r="BA52" s="90">
        <v>10</v>
      </c>
      <c r="BB52" s="90"/>
      <c r="BC52" s="90"/>
      <c r="BD52" s="90"/>
      <c r="BE52" s="67" t="s">
        <v>2</v>
      </c>
      <c r="BF52" s="64"/>
      <c r="BG52" s="64"/>
      <c r="BH52" s="64"/>
      <c r="BI52" s="64"/>
      <c r="BJ52" s="65"/>
      <c r="BK52" s="18"/>
      <c r="BL52" s="18">
        <v>700</v>
      </c>
      <c r="BM52" s="18"/>
      <c r="BN52" s="8" t="s">
        <v>3</v>
      </c>
      <c r="BO52" s="19">
        <f t="shared" si="4"/>
        <v>7000</v>
      </c>
      <c r="BP52" s="11">
        <v>728</v>
      </c>
      <c r="BQ52" s="12">
        <f t="shared" si="5"/>
        <v>7280</v>
      </c>
      <c r="BR52" s="14">
        <v>765</v>
      </c>
      <c r="BS52" s="13">
        <f t="shared" si="6"/>
        <v>7650</v>
      </c>
      <c r="BT52" s="3">
        <v>731</v>
      </c>
      <c r="BU52" s="16">
        <f t="shared" si="7"/>
        <v>7310</v>
      </c>
      <c r="BW52" s="84"/>
      <c r="BX52" s="84"/>
    </row>
    <row r="53" spans="2:76" ht="22.5" customHeight="1" x14ac:dyDescent="0.2">
      <c r="B53" s="48">
        <v>45</v>
      </c>
      <c r="C53" s="48"/>
      <c r="D53" s="48"/>
      <c r="E53" s="49"/>
      <c r="F53" s="96" t="s">
        <v>95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8"/>
      <c r="AB53" s="69" t="s">
        <v>62</v>
      </c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39"/>
      <c r="AR53" s="39"/>
      <c r="AS53" s="39"/>
      <c r="AT53" s="39"/>
      <c r="AU53" s="39"/>
      <c r="AV53" s="39"/>
      <c r="AW53" s="39"/>
      <c r="AX53" s="39"/>
      <c r="AY53" s="39"/>
      <c r="AZ53" s="40"/>
      <c r="BA53" s="90">
        <v>10</v>
      </c>
      <c r="BB53" s="90"/>
      <c r="BC53" s="90"/>
      <c r="BD53" s="90"/>
      <c r="BE53" s="64" t="s">
        <v>4</v>
      </c>
      <c r="BF53" s="64"/>
      <c r="BG53" s="64"/>
      <c r="BH53" s="64"/>
      <c r="BI53" s="64"/>
      <c r="BJ53" s="65"/>
      <c r="BK53" s="18"/>
      <c r="BL53" s="18">
        <v>7900</v>
      </c>
      <c r="BM53" s="18"/>
      <c r="BN53" s="8" t="s">
        <v>3</v>
      </c>
      <c r="BO53" s="19">
        <f t="shared" si="4"/>
        <v>79000</v>
      </c>
      <c r="BP53" s="11">
        <v>8216</v>
      </c>
      <c r="BQ53" s="12">
        <f t="shared" si="5"/>
        <v>82160</v>
      </c>
      <c r="BR53" s="14">
        <v>8627</v>
      </c>
      <c r="BS53" s="13">
        <f t="shared" si="6"/>
        <v>86270</v>
      </c>
      <c r="BT53" s="3">
        <v>8247.67</v>
      </c>
      <c r="BU53" s="16">
        <f t="shared" si="7"/>
        <v>82476.7</v>
      </c>
      <c r="BW53" s="84"/>
      <c r="BX53" s="84"/>
    </row>
    <row r="54" spans="2:76" ht="33" customHeight="1" x14ac:dyDescent="0.2">
      <c r="B54" s="48">
        <v>46</v>
      </c>
      <c r="C54" s="48"/>
      <c r="D54" s="48"/>
      <c r="E54" s="49"/>
      <c r="F54" s="96" t="s">
        <v>103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8"/>
      <c r="AB54" s="69" t="s">
        <v>63</v>
      </c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39"/>
      <c r="AR54" s="39"/>
      <c r="AS54" s="39"/>
      <c r="AT54" s="39"/>
      <c r="AU54" s="39"/>
      <c r="AV54" s="39"/>
      <c r="AW54" s="39"/>
      <c r="AX54" s="39"/>
      <c r="AY54" s="39"/>
      <c r="AZ54" s="40"/>
      <c r="BA54" s="90">
        <v>3</v>
      </c>
      <c r="BB54" s="90"/>
      <c r="BC54" s="90"/>
      <c r="BD54" s="90"/>
      <c r="BE54" s="64" t="s">
        <v>4</v>
      </c>
      <c r="BF54" s="64"/>
      <c r="BG54" s="64"/>
      <c r="BH54" s="64"/>
      <c r="BI54" s="64"/>
      <c r="BJ54" s="65"/>
      <c r="BK54" s="18"/>
      <c r="BL54" s="18">
        <v>18750</v>
      </c>
      <c r="BM54" s="18"/>
      <c r="BN54" s="8" t="s">
        <v>3</v>
      </c>
      <c r="BO54" s="19">
        <f t="shared" si="4"/>
        <v>56250</v>
      </c>
      <c r="BP54" s="11">
        <v>19500</v>
      </c>
      <c r="BQ54" s="12">
        <f t="shared" si="5"/>
        <v>58500</v>
      </c>
      <c r="BR54" s="14">
        <v>20475</v>
      </c>
      <c r="BS54" s="13">
        <f t="shared" si="6"/>
        <v>61425</v>
      </c>
      <c r="BT54" s="3">
        <v>19575</v>
      </c>
      <c r="BU54" s="16">
        <f t="shared" si="7"/>
        <v>58725</v>
      </c>
      <c r="BW54" s="84"/>
      <c r="BX54" s="84"/>
    </row>
    <row r="55" spans="2:76" ht="24" customHeight="1" x14ac:dyDescent="0.2">
      <c r="B55" s="48">
        <v>47</v>
      </c>
      <c r="C55" s="48"/>
      <c r="D55" s="48"/>
      <c r="E55" s="49"/>
      <c r="F55" s="95" t="s">
        <v>91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8"/>
      <c r="AB55" s="71" t="s">
        <v>64</v>
      </c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39"/>
      <c r="AR55" s="39"/>
      <c r="AS55" s="39"/>
      <c r="AT55" s="39"/>
      <c r="AU55" s="39"/>
      <c r="AV55" s="39"/>
      <c r="AW55" s="39"/>
      <c r="AX55" s="39"/>
      <c r="AY55" s="39"/>
      <c r="AZ55" s="40"/>
      <c r="BA55" s="90">
        <v>4</v>
      </c>
      <c r="BB55" s="90"/>
      <c r="BC55" s="90"/>
      <c r="BD55" s="90"/>
      <c r="BE55" s="67" t="s">
        <v>2</v>
      </c>
      <c r="BF55" s="64"/>
      <c r="BG55" s="64"/>
      <c r="BH55" s="64"/>
      <c r="BI55" s="64"/>
      <c r="BJ55" s="65"/>
      <c r="BK55" s="18"/>
      <c r="BL55" s="18">
        <v>3000</v>
      </c>
      <c r="BM55" s="18"/>
      <c r="BN55" s="8" t="s">
        <v>3</v>
      </c>
      <c r="BO55" s="19">
        <f t="shared" si="4"/>
        <v>12000</v>
      </c>
      <c r="BP55" s="11">
        <v>3120</v>
      </c>
      <c r="BQ55" s="12">
        <f t="shared" si="5"/>
        <v>12480</v>
      </c>
      <c r="BR55" s="14">
        <v>3276</v>
      </c>
      <c r="BS55" s="13">
        <f t="shared" si="6"/>
        <v>13104</v>
      </c>
      <c r="BT55" s="3">
        <v>3132</v>
      </c>
      <c r="BU55" s="16">
        <f t="shared" si="7"/>
        <v>12528</v>
      </c>
      <c r="BW55" s="84"/>
      <c r="BX55" s="84"/>
    </row>
    <row r="56" spans="2:76" ht="41.25" customHeight="1" x14ac:dyDescent="0.2">
      <c r="B56" s="48">
        <v>48</v>
      </c>
      <c r="C56" s="48"/>
      <c r="D56" s="48"/>
      <c r="E56" s="49"/>
      <c r="F56" s="95" t="s">
        <v>93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8"/>
      <c r="AB56" s="71" t="s">
        <v>65</v>
      </c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39"/>
      <c r="AR56" s="39"/>
      <c r="AS56" s="39"/>
      <c r="AT56" s="39"/>
      <c r="AU56" s="39"/>
      <c r="AV56" s="39"/>
      <c r="AW56" s="39"/>
      <c r="AX56" s="39"/>
      <c r="AY56" s="39"/>
      <c r="AZ56" s="40"/>
      <c r="BA56" s="90">
        <v>6</v>
      </c>
      <c r="BB56" s="90"/>
      <c r="BC56" s="90"/>
      <c r="BD56" s="90"/>
      <c r="BE56" s="64" t="s">
        <v>4</v>
      </c>
      <c r="BF56" s="64"/>
      <c r="BG56" s="64"/>
      <c r="BH56" s="64"/>
      <c r="BI56" s="64"/>
      <c r="BJ56" s="65"/>
      <c r="BK56" s="18"/>
      <c r="BL56" s="18">
        <v>10200</v>
      </c>
      <c r="BM56" s="18"/>
      <c r="BN56" s="8" t="s">
        <v>3</v>
      </c>
      <c r="BO56" s="19">
        <f t="shared" si="4"/>
        <v>61200</v>
      </c>
      <c r="BP56" s="11">
        <v>10608</v>
      </c>
      <c r="BQ56" s="12">
        <f t="shared" si="5"/>
        <v>63648</v>
      </c>
      <c r="BR56" s="14">
        <v>11139</v>
      </c>
      <c r="BS56" s="13">
        <f t="shared" si="6"/>
        <v>66834</v>
      </c>
      <c r="BT56" s="3">
        <v>10649</v>
      </c>
      <c r="BU56" s="16">
        <f t="shared" si="7"/>
        <v>63894</v>
      </c>
      <c r="BW56" s="84"/>
      <c r="BX56" s="84"/>
    </row>
    <row r="57" spans="2:76" ht="38.25" customHeight="1" x14ac:dyDescent="0.2">
      <c r="B57" s="48">
        <v>49</v>
      </c>
      <c r="C57" s="48"/>
      <c r="D57" s="48"/>
      <c r="E57" s="49"/>
      <c r="F57" s="95" t="s">
        <v>93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8"/>
      <c r="AB57" s="71" t="s">
        <v>66</v>
      </c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39"/>
      <c r="AR57" s="39"/>
      <c r="AS57" s="39"/>
      <c r="AT57" s="39"/>
      <c r="AU57" s="39"/>
      <c r="AV57" s="39"/>
      <c r="AW57" s="39"/>
      <c r="AX57" s="39"/>
      <c r="AY57" s="39"/>
      <c r="AZ57" s="40"/>
      <c r="BA57" s="90">
        <v>6</v>
      </c>
      <c r="BB57" s="90"/>
      <c r="BC57" s="90"/>
      <c r="BD57" s="90"/>
      <c r="BE57" s="64" t="s">
        <v>4</v>
      </c>
      <c r="BF57" s="64"/>
      <c r="BG57" s="64"/>
      <c r="BH57" s="64"/>
      <c r="BI57" s="64"/>
      <c r="BJ57" s="65"/>
      <c r="BK57" s="18"/>
      <c r="BL57" s="18">
        <v>1330</v>
      </c>
      <c r="BM57" s="18"/>
      <c r="BN57" s="8" t="s">
        <v>3</v>
      </c>
      <c r="BO57" s="19">
        <f t="shared" si="4"/>
        <v>7980</v>
      </c>
      <c r="BP57" s="11">
        <v>1386</v>
      </c>
      <c r="BQ57" s="12">
        <f t="shared" si="5"/>
        <v>8316</v>
      </c>
      <c r="BR57" s="14">
        <v>1456</v>
      </c>
      <c r="BS57" s="13">
        <f t="shared" si="6"/>
        <v>8736</v>
      </c>
      <c r="BT57" s="3">
        <v>1390.67</v>
      </c>
      <c r="BU57" s="16">
        <f t="shared" si="7"/>
        <v>8344.02</v>
      </c>
      <c r="BW57" s="84"/>
      <c r="BX57" s="84"/>
    </row>
    <row r="58" spans="2:76" ht="36.75" customHeight="1" x14ac:dyDescent="0.2">
      <c r="B58" s="48">
        <v>50</v>
      </c>
      <c r="C58" s="48"/>
      <c r="D58" s="48"/>
      <c r="E58" s="49"/>
      <c r="F58" s="95" t="s">
        <v>93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8"/>
      <c r="AB58" s="71" t="s">
        <v>67</v>
      </c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39"/>
      <c r="AR58" s="39"/>
      <c r="AS58" s="39"/>
      <c r="AT58" s="39"/>
      <c r="AU58" s="39"/>
      <c r="AV58" s="39"/>
      <c r="AW58" s="39"/>
      <c r="AX58" s="39"/>
      <c r="AY58" s="39"/>
      <c r="AZ58" s="40"/>
      <c r="BA58" s="90">
        <v>1</v>
      </c>
      <c r="BB58" s="90"/>
      <c r="BC58" s="90"/>
      <c r="BD58" s="90"/>
      <c r="BE58" s="64" t="s">
        <v>4</v>
      </c>
      <c r="BF58" s="64"/>
      <c r="BG58" s="64"/>
      <c r="BH58" s="64"/>
      <c r="BI58" s="64"/>
      <c r="BJ58" s="65"/>
      <c r="BK58" s="18"/>
      <c r="BL58" s="18">
        <v>27450</v>
      </c>
      <c r="BM58" s="18"/>
      <c r="BN58" s="8" t="s">
        <v>3</v>
      </c>
      <c r="BO58" s="19">
        <f t="shared" si="4"/>
        <v>27450</v>
      </c>
      <c r="BP58" s="11">
        <v>28548</v>
      </c>
      <c r="BQ58" s="12">
        <f t="shared" si="5"/>
        <v>28548</v>
      </c>
      <c r="BR58" s="14">
        <v>29976</v>
      </c>
      <c r="BS58" s="13">
        <f t="shared" si="6"/>
        <v>29976</v>
      </c>
      <c r="BT58" s="3">
        <v>28658</v>
      </c>
      <c r="BU58" s="16">
        <f t="shared" si="7"/>
        <v>28658</v>
      </c>
      <c r="BW58" s="84"/>
      <c r="BX58" s="84"/>
    </row>
    <row r="59" spans="2:76" ht="26.25" customHeight="1" x14ac:dyDescent="0.2">
      <c r="B59" s="48">
        <v>51</v>
      </c>
      <c r="C59" s="48"/>
      <c r="D59" s="48"/>
      <c r="E59" s="49"/>
      <c r="F59" s="95" t="s">
        <v>93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8"/>
      <c r="AB59" s="71" t="s">
        <v>68</v>
      </c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39"/>
      <c r="AR59" s="39"/>
      <c r="AS59" s="39"/>
      <c r="AT59" s="39"/>
      <c r="AU59" s="39"/>
      <c r="AV59" s="39"/>
      <c r="AW59" s="39"/>
      <c r="AX59" s="39"/>
      <c r="AY59" s="39"/>
      <c r="AZ59" s="40"/>
      <c r="BA59" s="90">
        <v>4</v>
      </c>
      <c r="BB59" s="90"/>
      <c r="BC59" s="90"/>
      <c r="BD59" s="90"/>
      <c r="BE59" s="64" t="s">
        <v>4</v>
      </c>
      <c r="BF59" s="64"/>
      <c r="BG59" s="64"/>
      <c r="BH59" s="64"/>
      <c r="BI59" s="64"/>
      <c r="BJ59" s="65"/>
      <c r="BK59" s="18"/>
      <c r="BL59" s="18">
        <v>33000</v>
      </c>
      <c r="BM59" s="18"/>
      <c r="BN59" s="8" t="s">
        <v>3</v>
      </c>
      <c r="BO59" s="19">
        <f t="shared" si="4"/>
        <v>132000</v>
      </c>
      <c r="BP59" s="11">
        <v>34320</v>
      </c>
      <c r="BQ59" s="12">
        <f t="shared" si="5"/>
        <v>137280</v>
      </c>
      <c r="BR59" s="14">
        <v>36036</v>
      </c>
      <c r="BS59" s="13">
        <f t="shared" si="6"/>
        <v>144144</v>
      </c>
      <c r="BT59" s="3">
        <v>34452</v>
      </c>
      <c r="BU59" s="16">
        <f t="shared" si="7"/>
        <v>137808</v>
      </c>
      <c r="BW59" s="84"/>
      <c r="BX59" s="84"/>
    </row>
    <row r="60" spans="2:76" ht="22.5" customHeight="1" x14ac:dyDescent="0.2">
      <c r="B60" s="48">
        <v>52</v>
      </c>
      <c r="C60" s="48"/>
      <c r="D60" s="48"/>
      <c r="E60" s="49"/>
      <c r="F60" s="95" t="s">
        <v>93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8"/>
      <c r="AB60" s="71" t="s">
        <v>69</v>
      </c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39"/>
      <c r="AR60" s="39"/>
      <c r="AS60" s="39"/>
      <c r="AT60" s="39"/>
      <c r="AU60" s="39"/>
      <c r="AV60" s="39"/>
      <c r="AW60" s="39"/>
      <c r="AX60" s="39"/>
      <c r="AY60" s="39"/>
      <c r="AZ60" s="40"/>
      <c r="BA60" s="90">
        <v>3</v>
      </c>
      <c r="BB60" s="90"/>
      <c r="BC60" s="90"/>
      <c r="BD60" s="90"/>
      <c r="BE60" s="64" t="s">
        <v>4</v>
      </c>
      <c r="BF60" s="64"/>
      <c r="BG60" s="64"/>
      <c r="BH60" s="64"/>
      <c r="BI60" s="64"/>
      <c r="BJ60" s="65"/>
      <c r="BK60" s="18"/>
      <c r="BL60" s="18">
        <v>27000</v>
      </c>
      <c r="BM60" s="18"/>
      <c r="BN60" s="8" t="s">
        <v>3</v>
      </c>
      <c r="BO60" s="19">
        <f t="shared" si="4"/>
        <v>81000</v>
      </c>
      <c r="BP60" s="11">
        <v>28080</v>
      </c>
      <c r="BQ60" s="12">
        <f t="shared" si="5"/>
        <v>84240</v>
      </c>
      <c r="BR60" s="14">
        <v>29484</v>
      </c>
      <c r="BS60" s="13">
        <f t="shared" si="6"/>
        <v>88452</v>
      </c>
      <c r="BT60" s="3">
        <v>28188</v>
      </c>
      <c r="BU60" s="16">
        <f t="shared" si="7"/>
        <v>84564</v>
      </c>
      <c r="BW60" s="84"/>
      <c r="BX60" s="84"/>
    </row>
    <row r="61" spans="2:76" ht="28.5" customHeight="1" x14ac:dyDescent="0.2">
      <c r="B61" s="48">
        <v>53</v>
      </c>
      <c r="C61" s="48"/>
      <c r="D61" s="48"/>
      <c r="E61" s="49"/>
      <c r="F61" s="96" t="s">
        <v>104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8"/>
      <c r="AB61" s="71" t="s">
        <v>70</v>
      </c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39"/>
      <c r="AR61" s="39"/>
      <c r="AS61" s="39"/>
      <c r="AT61" s="39"/>
      <c r="AU61" s="39"/>
      <c r="AV61" s="39"/>
      <c r="AW61" s="39"/>
      <c r="AX61" s="39"/>
      <c r="AY61" s="39"/>
      <c r="AZ61" s="40"/>
      <c r="BA61" s="90">
        <v>1</v>
      </c>
      <c r="BB61" s="90"/>
      <c r="BC61" s="90"/>
      <c r="BD61" s="90"/>
      <c r="BE61" s="64" t="s">
        <v>4</v>
      </c>
      <c r="BF61" s="64"/>
      <c r="BG61" s="64"/>
      <c r="BH61" s="64"/>
      <c r="BI61" s="64"/>
      <c r="BJ61" s="65"/>
      <c r="BK61" s="18"/>
      <c r="BL61" s="18">
        <v>6360</v>
      </c>
      <c r="BM61" s="18"/>
      <c r="BN61" s="8" t="s">
        <v>3</v>
      </c>
      <c r="BO61" s="19">
        <f t="shared" si="4"/>
        <v>6360</v>
      </c>
      <c r="BP61" s="11">
        <v>6620</v>
      </c>
      <c r="BQ61" s="12">
        <f t="shared" si="5"/>
        <v>6620</v>
      </c>
      <c r="BR61" s="14">
        <v>6951</v>
      </c>
      <c r="BS61" s="13">
        <f t="shared" si="6"/>
        <v>6951</v>
      </c>
      <c r="BT61" s="3">
        <v>6643.67</v>
      </c>
      <c r="BU61" s="16">
        <f t="shared" si="7"/>
        <v>6643.67</v>
      </c>
      <c r="BW61" s="84"/>
      <c r="BX61" s="84"/>
    </row>
    <row r="62" spans="2:76" ht="22.5" customHeight="1" x14ac:dyDescent="0.2">
      <c r="B62" s="48">
        <v>54</v>
      </c>
      <c r="C62" s="48"/>
      <c r="D62" s="48"/>
      <c r="E62" s="49"/>
      <c r="F62" s="96" t="s">
        <v>96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8"/>
      <c r="AB62" s="71" t="s">
        <v>71</v>
      </c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39"/>
      <c r="AR62" s="39"/>
      <c r="AS62" s="39"/>
      <c r="AT62" s="39"/>
      <c r="AU62" s="39"/>
      <c r="AV62" s="39"/>
      <c r="AW62" s="39"/>
      <c r="AX62" s="39"/>
      <c r="AY62" s="39"/>
      <c r="AZ62" s="40"/>
      <c r="BA62" s="90">
        <v>2</v>
      </c>
      <c r="BB62" s="90"/>
      <c r="BC62" s="90"/>
      <c r="BD62" s="90"/>
      <c r="BE62" s="64" t="s">
        <v>4</v>
      </c>
      <c r="BF62" s="64"/>
      <c r="BG62" s="64"/>
      <c r="BH62" s="64"/>
      <c r="BI62" s="64"/>
      <c r="BJ62" s="65"/>
      <c r="BK62" s="18"/>
      <c r="BL62" s="18">
        <v>900</v>
      </c>
      <c r="BM62" s="18"/>
      <c r="BN62" s="8" t="s">
        <v>3</v>
      </c>
      <c r="BO62" s="19">
        <f t="shared" si="4"/>
        <v>1800</v>
      </c>
      <c r="BP62" s="11">
        <v>936</v>
      </c>
      <c r="BQ62" s="12">
        <f t="shared" si="5"/>
        <v>1872</v>
      </c>
      <c r="BR62" s="14">
        <v>985</v>
      </c>
      <c r="BS62" s="13">
        <f t="shared" si="6"/>
        <v>1970</v>
      </c>
      <c r="BT62" s="3">
        <v>940.34</v>
      </c>
      <c r="BU62" s="16">
        <f t="shared" si="7"/>
        <v>1880.68</v>
      </c>
      <c r="BW62" s="84"/>
      <c r="BX62" s="84"/>
    </row>
    <row r="63" spans="2:76" ht="25.5" customHeight="1" x14ac:dyDescent="0.2">
      <c r="B63" s="48">
        <v>55</v>
      </c>
      <c r="C63" s="48"/>
      <c r="D63" s="48"/>
      <c r="E63" s="49"/>
      <c r="F63" s="95" t="s">
        <v>96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8"/>
      <c r="AB63" s="71" t="s">
        <v>72</v>
      </c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39"/>
      <c r="AR63" s="39"/>
      <c r="AS63" s="39"/>
      <c r="AT63" s="39"/>
      <c r="AU63" s="39"/>
      <c r="AV63" s="39"/>
      <c r="AW63" s="39"/>
      <c r="AX63" s="39"/>
      <c r="AY63" s="39"/>
      <c r="AZ63" s="40"/>
      <c r="BA63" s="90">
        <v>4</v>
      </c>
      <c r="BB63" s="90"/>
      <c r="BC63" s="90"/>
      <c r="BD63" s="90"/>
      <c r="BE63" s="64" t="s">
        <v>4</v>
      </c>
      <c r="BF63" s="64"/>
      <c r="BG63" s="64"/>
      <c r="BH63" s="64"/>
      <c r="BI63" s="64"/>
      <c r="BJ63" s="65"/>
      <c r="BK63" s="18"/>
      <c r="BL63" s="18">
        <v>900</v>
      </c>
      <c r="BM63" s="18"/>
      <c r="BN63" s="8" t="s">
        <v>3</v>
      </c>
      <c r="BO63" s="19">
        <f t="shared" si="4"/>
        <v>3600</v>
      </c>
      <c r="BP63" s="11">
        <v>936</v>
      </c>
      <c r="BQ63" s="12">
        <f t="shared" si="5"/>
        <v>3744</v>
      </c>
      <c r="BR63" s="14">
        <v>983</v>
      </c>
      <c r="BS63" s="13">
        <f t="shared" si="6"/>
        <v>3932</v>
      </c>
      <c r="BT63" s="3">
        <v>939.67</v>
      </c>
      <c r="BU63" s="16">
        <f t="shared" si="7"/>
        <v>3758.68</v>
      </c>
      <c r="BW63" s="84"/>
      <c r="BX63" s="84"/>
    </row>
    <row r="64" spans="2:76" ht="23.25" customHeight="1" x14ac:dyDescent="0.2">
      <c r="B64" s="48">
        <v>56</v>
      </c>
      <c r="C64" s="48"/>
      <c r="D64" s="48"/>
      <c r="E64" s="49"/>
      <c r="F64" s="95" t="s">
        <v>96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8"/>
      <c r="AB64" s="71" t="s">
        <v>73</v>
      </c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39"/>
      <c r="AR64" s="39"/>
      <c r="AS64" s="39"/>
      <c r="AT64" s="39"/>
      <c r="AU64" s="39"/>
      <c r="AV64" s="39"/>
      <c r="AW64" s="39"/>
      <c r="AX64" s="39"/>
      <c r="AY64" s="39"/>
      <c r="AZ64" s="40"/>
      <c r="BA64" s="90">
        <v>4</v>
      </c>
      <c r="BB64" s="90"/>
      <c r="BC64" s="90"/>
      <c r="BD64" s="90"/>
      <c r="BE64" s="64" t="s">
        <v>4</v>
      </c>
      <c r="BF64" s="64"/>
      <c r="BG64" s="64"/>
      <c r="BH64" s="64"/>
      <c r="BI64" s="64"/>
      <c r="BJ64" s="65"/>
      <c r="BK64" s="18"/>
      <c r="BL64" s="18">
        <v>900</v>
      </c>
      <c r="BM64" s="18"/>
      <c r="BN64" s="8" t="s">
        <v>3</v>
      </c>
      <c r="BO64" s="19">
        <f t="shared" si="4"/>
        <v>3600</v>
      </c>
      <c r="BP64" s="11">
        <v>936</v>
      </c>
      <c r="BQ64" s="12">
        <f t="shared" si="5"/>
        <v>3744</v>
      </c>
      <c r="BR64" s="14">
        <v>984</v>
      </c>
      <c r="BS64" s="13">
        <f t="shared" si="6"/>
        <v>3936</v>
      </c>
      <c r="BT64" s="3">
        <v>940</v>
      </c>
      <c r="BU64" s="16">
        <f t="shared" si="7"/>
        <v>3760</v>
      </c>
      <c r="BW64" s="84"/>
      <c r="BX64" s="84"/>
    </row>
    <row r="65" spans="2:76" ht="22.5" customHeight="1" x14ac:dyDescent="0.2">
      <c r="B65" s="48">
        <v>57</v>
      </c>
      <c r="C65" s="48"/>
      <c r="D65" s="48"/>
      <c r="E65" s="49"/>
      <c r="F65" s="95" t="s">
        <v>96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8"/>
      <c r="AB65" s="71" t="s">
        <v>74</v>
      </c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39"/>
      <c r="AR65" s="39"/>
      <c r="AS65" s="39"/>
      <c r="AT65" s="39"/>
      <c r="AU65" s="39"/>
      <c r="AV65" s="39"/>
      <c r="AW65" s="39"/>
      <c r="AX65" s="39"/>
      <c r="AY65" s="39"/>
      <c r="AZ65" s="40"/>
      <c r="BA65" s="90">
        <v>4</v>
      </c>
      <c r="BB65" s="90"/>
      <c r="BC65" s="90"/>
      <c r="BD65" s="90"/>
      <c r="BE65" s="64" t="s">
        <v>4</v>
      </c>
      <c r="BF65" s="64"/>
      <c r="BG65" s="64"/>
      <c r="BH65" s="64"/>
      <c r="BI65" s="64"/>
      <c r="BJ65" s="65"/>
      <c r="BK65" s="18"/>
      <c r="BL65" s="18">
        <v>900</v>
      </c>
      <c r="BM65" s="18"/>
      <c r="BN65" s="8" t="s">
        <v>3</v>
      </c>
      <c r="BO65" s="19">
        <f t="shared" si="4"/>
        <v>3600</v>
      </c>
      <c r="BP65" s="11">
        <v>936</v>
      </c>
      <c r="BQ65" s="12">
        <f t="shared" si="5"/>
        <v>3744</v>
      </c>
      <c r="BR65" s="14">
        <v>984</v>
      </c>
      <c r="BS65" s="13">
        <f t="shared" si="6"/>
        <v>3936</v>
      </c>
      <c r="BT65" s="3">
        <v>940</v>
      </c>
      <c r="BU65" s="16">
        <f t="shared" si="7"/>
        <v>3760</v>
      </c>
      <c r="BW65" s="84"/>
      <c r="BX65" s="84"/>
    </row>
    <row r="66" spans="2:76" ht="18" customHeight="1" x14ac:dyDescent="0.2">
      <c r="B66" s="48">
        <v>58</v>
      </c>
      <c r="C66" s="48"/>
      <c r="D66" s="48"/>
      <c r="E66" s="49"/>
      <c r="F66" s="95" t="s">
        <v>96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8"/>
      <c r="AB66" s="71" t="s">
        <v>75</v>
      </c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39"/>
      <c r="AR66" s="39"/>
      <c r="AS66" s="39"/>
      <c r="AT66" s="39"/>
      <c r="AU66" s="39"/>
      <c r="AV66" s="39"/>
      <c r="AW66" s="39"/>
      <c r="AX66" s="39"/>
      <c r="AY66" s="39"/>
      <c r="AZ66" s="40"/>
      <c r="BA66" s="90">
        <v>4</v>
      </c>
      <c r="BB66" s="90"/>
      <c r="BC66" s="90"/>
      <c r="BD66" s="90"/>
      <c r="BE66" s="64" t="s">
        <v>4</v>
      </c>
      <c r="BF66" s="64"/>
      <c r="BG66" s="64"/>
      <c r="BH66" s="64"/>
      <c r="BI66" s="64"/>
      <c r="BJ66" s="65"/>
      <c r="BK66" s="18"/>
      <c r="BL66" s="18">
        <v>900</v>
      </c>
      <c r="BM66" s="18"/>
      <c r="BN66" s="8" t="s">
        <v>3</v>
      </c>
      <c r="BO66" s="19">
        <f t="shared" si="4"/>
        <v>3600</v>
      </c>
      <c r="BP66" s="11">
        <v>936</v>
      </c>
      <c r="BQ66" s="12">
        <f t="shared" si="5"/>
        <v>3744</v>
      </c>
      <c r="BR66" s="14">
        <v>984</v>
      </c>
      <c r="BS66" s="13">
        <f t="shared" si="6"/>
        <v>3936</v>
      </c>
      <c r="BT66" s="3">
        <v>940</v>
      </c>
      <c r="BU66" s="16">
        <f t="shared" si="7"/>
        <v>3760</v>
      </c>
      <c r="BW66" s="84"/>
      <c r="BX66" s="84"/>
    </row>
    <row r="67" spans="2:76" ht="11.1" customHeight="1" x14ac:dyDescent="0.2">
      <c r="B67" s="48">
        <v>59</v>
      </c>
      <c r="C67" s="48"/>
      <c r="D67" s="48"/>
      <c r="E67" s="49"/>
      <c r="F67" s="95" t="s">
        <v>96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8"/>
      <c r="AB67" s="71" t="s">
        <v>76</v>
      </c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39"/>
      <c r="AR67" s="39"/>
      <c r="AS67" s="39"/>
      <c r="AT67" s="39"/>
      <c r="AU67" s="39"/>
      <c r="AV67" s="39"/>
      <c r="AW67" s="39"/>
      <c r="AX67" s="39"/>
      <c r="AY67" s="39"/>
      <c r="AZ67" s="40"/>
      <c r="BA67" s="90">
        <v>4</v>
      </c>
      <c r="BB67" s="90"/>
      <c r="BC67" s="90"/>
      <c r="BD67" s="90"/>
      <c r="BE67" s="64" t="s">
        <v>4</v>
      </c>
      <c r="BF67" s="64"/>
      <c r="BG67" s="64"/>
      <c r="BH67" s="64"/>
      <c r="BI67" s="64"/>
      <c r="BJ67" s="65"/>
      <c r="BK67" s="18"/>
      <c r="BL67" s="18">
        <v>900</v>
      </c>
      <c r="BM67" s="18"/>
      <c r="BN67" s="8" t="s">
        <v>3</v>
      </c>
      <c r="BO67" s="19">
        <f t="shared" si="4"/>
        <v>3600</v>
      </c>
      <c r="BP67" s="11">
        <v>936</v>
      </c>
      <c r="BQ67" s="12">
        <f t="shared" si="5"/>
        <v>3744</v>
      </c>
      <c r="BR67" s="14">
        <v>984</v>
      </c>
      <c r="BS67" s="13">
        <f t="shared" si="6"/>
        <v>3936</v>
      </c>
      <c r="BT67" s="3">
        <v>940</v>
      </c>
      <c r="BU67" s="16">
        <f t="shared" si="7"/>
        <v>3760</v>
      </c>
      <c r="BW67" s="84"/>
      <c r="BX67" s="84"/>
    </row>
    <row r="68" spans="2:76" ht="22.5" customHeight="1" x14ac:dyDescent="0.2">
      <c r="B68" s="48">
        <v>60</v>
      </c>
      <c r="C68" s="48"/>
      <c r="D68" s="48"/>
      <c r="E68" s="49"/>
      <c r="F68" s="95" t="s">
        <v>96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8"/>
      <c r="AB68" s="71" t="s">
        <v>77</v>
      </c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39"/>
      <c r="AR68" s="39"/>
      <c r="AS68" s="39"/>
      <c r="AT68" s="39"/>
      <c r="AU68" s="39"/>
      <c r="AV68" s="39"/>
      <c r="AW68" s="39"/>
      <c r="AX68" s="39"/>
      <c r="AY68" s="39"/>
      <c r="AZ68" s="40"/>
      <c r="BA68" s="90">
        <v>4</v>
      </c>
      <c r="BB68" s="90"/>
      <c r="BC68" s="90"/>
      <c r="BD68" s="90"/>
      <c r="BE68" s="64" t="s">
        <v>4</v>
      </c>
      <c r="BF68" s="64"/>
      <c r="BG68" s="64"/>
      <c r="BH68" s="64"/>
      <c r="BI68" s="64"/>
      <c r="BJ68" s="65"/>
      <c r="BK68" s="18"/>
      <c r="BL68" s="18">
        <v>900</v>
      </c>
      <c r="BM68" s="18"/>
      <c r="BN68" s="8" t="s">
        <v>3</v>
      </c>
      <c r="BO68" s="19">
        <f t="shared" si="4"/>
        <v>3600</v>
      </c>
      <c r="BP68" s="11">
        <v>936</v>
      </c>
      <c r="BQ68" s="12">
        <f t="shared" si="5"/>
        <v>3744</v>
      </c>
      <c r="BR68" s="14">
        <v>984</v>
      </c>
      <c r="BS68" s="13">
        <f t="shared" si="6"/>
        <v>3936</v>
      </c>
      <c r="BT68" s="3">
        <v>940</v>
      </c>
      <c r="BU68" s="16">
        <f t="shared" si="7"/>
        <v>3760</v>
      </c>
      <c r="BW68" s="84"/>
      <c r="BX68" s="84"/>
    </row>
    <row r="69" spans="2:76" ht="11.1" customHeight="1" x14ac:dyDescent="0.2">
      <c r="B69" s="48">
        <v>61</v>
      </c>
      <c r="C69" s="48"/>
      <c r="D69" s="48"/>
      <c r="E69" s="49"/>
      <c r="F69" s="95" t="s">
        <v>93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8"/>
      <c r="AB69" s="71" t="s">
        <v>78</v>
      </c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39"/>
      <c r="AR69" s="39"/>
      <c r="AS69" s="39"/>
      <c r="AT69" s="39"/>
      <c r="AU69" s="39"/>
      <c r="AV69" s="39"/>
      <c r="AW69" s="39"/>
      <c r="AX69" s="39"/>
      <c r="AY69" s="39"/>
      <c r="AZ69" s="40"/>
      <c r="BA69" s="90">
        <v>1</v>
      </c>
      <c r="BB69" s="90"/>
      <c r="BC69" s="90"/>
      <c r="BD69" s="90"/>
      <c r="BE69" s="64" t="s">
        <v>4</v>
      </c>
      <c r="BF69" s="64"/>
      <c r="BG69" s="64"/>
      <c r="BH69" s="64"/>
      <c r="BI69" s="64"/>
      <c r="BJ69" s="65"/>
      <c r="BK69" s="18"/>
      <c r="BL69" s="18">
        <v>18000</v>
      </c>
      <c r="BM69" s="18"/>
      <c r="BN69" s="8" t="s">
        <v>3</v>
      </c>
      <c r="BO69" s="19">
        <f t="shared" si="4"/>
        <v>18000</v>
      </c>
      <c r="BP69" s="11">
        <v>18720</v>
      </c>
      <c r="BQ69" s="12">
        <f t="shared" si="5"/>
        <v>18720</v>
      </c>
      <c r="BR69" s="14">
        <v>19656</v>
      </c>
      <c r="BS69" s="13">
        <f t="shared" si="6"/>
        <v>19656</v>
      </c>
      <c r="BT69" s="3">
        <v>18792</v>
      </c>
      <c r="BU69" s="16">
        <f t="shared" si="7"/>
        <v>18792</v>
      </c>
    </row>
    <row r="70" spans="2:76" ht="11.1" customHeight="1" x14ac:dyDescent="0.2">
      <c r="B70" s="48">
        <v>62</v>
      </c>
      <c r="C70" s="48"/>
      <c r="D70" s="48"/>
      <c r="E70" s="49"/>
      <c r="F70" s="95" t="s">
        <v>93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8"/>
      <c r="AB70" s="71" t="s">
        <v>79</v>
      </c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39"/>
      <c r="AR70" s="39"/>
      <c r="AS70" s="39"/>
      <c r="AT70" s="39"/>
      <c r="AU70" s="39"/>
      <c r="AV70" s="39"/>
      <c r="AW70" s="39"/>
      <c r="AX70" s="39"/>
      <c r="AY70" s="39"/>
      <c r="AZ70" s="40"/>
      <c r="BA70" s="90">
        <v>2</v>
      </c>
      <c r="BB70" s="90"/>
      <c r="BC70" s="90"/>
      <c r="BD70" s="90"/>
      <c r="BE70" s="67" t="s">
        <v>2</v>
      </c>
      <c r="BF70" s="64"/>
      <c r="BG70" s="64"/>
      <c r="BH70" s="64"/>
      <c r="BI70" s="64"/>
      <c r="BJ70" s="65"/>
      <c r="BK70" s="18"/>
      <c r="BL70" s="18">
        <v>16500</v>
      </c>
      <c r="BM70" s="18"/>
      <c r="BN70" s="8" t="s">
        <v>3</v>
      </c>
      <c r="BO70" s="19">
        <f t="shared" si="4"/>
        <v>33000</v>
      </c>
      <c r="BP70" s="11">
        <v>17160</v>
      </c>
      <c r="BQ70" s="12">
        <f t="shared" si="5"/>
        <v>34320</v>
      </c>
      <c r="BR70" s="14">
        <v>18018</v>
      </c>
      <c r="BS70" s="13">
        <f t="shared" si="6"/>
        <v>36036</v>
      </c>
      <c r="BT70" s="3">
        <v>17226</v>
      </c>
      <c r="BU70" s="16">
        <f t="shared" si="7"/>
        <v>34452</v>
      </c>
    </row>
    <row r="71" spans="2:76" ht="23.25" customHeight="1" x14ac:dyDescent="0.2">
      <c r="B71" s="48">
        <v>63</v>
      </c>
      <c r="C71" s="48"/>
      <c r="D71" s="48"/>
      <c r="E71" s="49"/>
      <c r="F71" s="96" t="s">
        <v>105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8"/>
      <c r="AB71" s="71" t="s">
        <v>80</v>
      </c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39"/>
      <c r="AR71" s="39"/>
      <c r="AS71" s="39"/>
      <c r="AT71" s="39"/>
      <c r="AU71" s="39"/>
      <c r="AV71" s="39"/>
      <c r="AW71" s="39"/>
      <c r="AX71" s="39"/>
      <c r="AY71" s="39"/>
      <c r="AZ71" s="40"/>
      <c r="BA71" s="90">
        <v>2</v>
      </c>
      <c r="BB71" s="90"/>
      <c r="BC71" s="90"/>
      <c r="BD71" s="90"/>
      <c r="BE71" s="64" t="s">
        <v>4</v>
      </c>
      <c r="BF71" s="64"/>
      <c r="BG71" s="64"/>
      <c r="BH71" s="64"/>
      <c r="BI71" s="64"/>
      <c r="BJ71" s="65"/>
      <c r="BK71" s="18"/>
      <c r="BL71" s="18">
        <v>2650</v>
      </c>
      <c r="BM71" s="18"/>
      <c r="BN71" s="8" t="s">
        <v>3</v>
      </c>
      <c r="BO71" s="19">
        <f t="shared" si="4"/>
        <v>5300</v>
      </c>
      <c r="BP71" s="11">
        <v>2756</v>
      </c>
      <c r="BQ71" s="12">
        <f t="shared" si="5"/>
        <v>5512</v>
      </c>
      <c r="BR71" s="14">
        <v>2894</v>
      </c>
      <c r="BS71" s="13">
        <f t="shared" si="6"/>
        <v>5788</v>
      </c>
      <c r="BT71" s="3">
        <v>2766.67</v>
      </c>
      <c r="BU71" s="16">
        <f t="shared" si="7"/>
        <v>5533.34</v>
      </c>
    </row>
    <row r="72" spans="2:76" ht="38.25" customHeight="1" x14ac:dyDescent="0.2">
      <c r="B72" s="48">
        <v>64</v>
      </c>
      <c r="C72" s="48"/>
      <c r="D72" s="48"/>
      <c r="E72" s="49"/>
      <c r="F72" s="95" t="s">
        <v>91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8"/>
      <c r="AB72" s="71" t="s">
        <v>81</v>
      </c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39"/>
      <c r="AR72" s="39"/>
      <c r="AS72" s="39"/>
      <c r="AT72" s="39"/>
      <c r="AU72" s="39"/>
      <c r="AV72" s="39"/>
      <c r="AW72" s="39"/>
      <c r="AX72" s="39"/>
      <c r="AY72" s="39"/>
      <c r="AZ72" s="40"/>
      <c r="BA72" s="90">
        <v>2</v>
      </c>
      <c r="BB72" s="90"/>
      <c r="BC72" s="90"/>
      <c r="BD72" s="90"/>
      <c r="BE72" s="67" t="s">
        <v>2</v>
      </c>
      <c r="BF72" s="64"/>
      <c r="BG72" s="64"/>
      <c r="BH72" s="64"/>
      <c r="BI72" s="64"/>
      <c r="BJ72" s="65"/>
      <c r="BK72" s="18"/>
      <c r="BL72" s="18">
        <v>7350</v>
      </c>
      <c r="BM72" s="18"/>
      <c r="BN72" s="8" t="s">
        <v>3</v>
      </c>
      <c r="BO72" s="19">
        <f t="shared" si="4"/>
        <v>14700</v>
      </c>
      <c r="BP72" s="11">
        <v>7644</v>
      </c>
      <c r="BQ72" s="12">
        <f t="shared" si="5"/>
        <v>15288</v>
      </c>
      <c r="BR72" s="14">
        <v>8030</v>
      </c>
      <c r="BS72" s="13">
        <f t="shared" si="6"/>
        <v>16060</v>
      </c>
      <c r="BT72" s="3">
        <v>7674.67</v>
      </c>
      <c r="BU72" s="16">
        <f t="shared" si="7"/>
        <v>15349.34</v>
      </c>
    </row>
    <row r="73" spans="2:76" ht="26.25" customHeight="1" thickBot="1" x14ac:dyDescent="0.25">
      <c r="B73" s="48">
        <v>65</v>
      </c>
      <c r="C73" s="72"/>
      <c r="D73" s="72"/>
      <c r="E73" s="73"/>
      <c r="F73" s="95" t="s">
        <v>101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41"/>
      <c r="AB73" s="69" t="s">
        <v>82</v>
      </c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42"/>
      <c r="AR73" s="42"/>
      <c r="AS73" s="42"/>
      <c r="AT73" s="42"/>
      <c r="AU73" s="42"/>
      <c r="AV73" s="42"/>
      <c r="AW73" s="42"/>
      <c r="AX73" s="42"/>
      <c r="AY73" s="42"/>
      <c r="AZ73" s="43"/>
      <c r="BA73" s="94">
        <v>100</v>
      </c>
      <c r="BB73" s="94"/>
      <c r="BC73" s="94"/>
      <c r="BD73" s="94"/>
      <c r="BE73" s="74" t="s">
        <v>2</v>
      </c>
      <c r="BF73" s="75"/>
      <c r="BG73" s="75"/>
      <c r="BH73" s="75"/>
      <c r="BI73" s="75"/>
      <c r="BJ73" s="76"/>
      <c r="BK73" s="18"/>
      <c r="BL73" s="18">
        <v>100</v>
      </c>
      <c r="BM73" s="18"/>
      <c r="BN73" s="9" t="s">
        <v>3</v>
      </c>
      <c r="BO73" s="19">
        <f t="shared" si="4"/>
        <v>10000</v>
      </c>
      <c r="BP73" s="11">
        <v>104</v>
      </c>
      <c r="BQ73" s="12">
        <f t="shared" ref="BQ73" si="8">BA73*BP73</f>
        <v>10400</v>
      </c>
      <c r="BR73" s="14">
        <v>110</v>
      </c>
      <c r="BS73" s="13">
        <f t="shared" ref="BS73" si="9">BA73*BR73</f>
        <v>11000</v>
      </c>
      <c r="BT73" s="3">
        <v>104.67</v>
      </c>
      <c r="BU73" s="16">
        <f t="shared" ref="BU73" si="10">BA73*BT73</f>
        <v>10467</v>
      </c>
    </row>
    <row r="74" spans="2:76" s="1" customFormat="1" ht="22.5" customHeight="1" x14ac:dyDescent="0.2">
      <c r="B74" s="2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15"/>
      <c r="BM74" s="5"/>
      <c r="BN74" s="5"/>
      <c r="BO74" s="21">
        <f>SUM(BO9:BO73)</f>
        <v>1920680</v>
      </c>
      <c r="BP74" s="22"/>
      <c r="BQ74" s="23">
        <f>SUM(BQ9:BQ73)</f>
        <v>1998019</v>
      </c>
      <c r="BR74" s="22"/>
      <c r="BS74" s="23">
        <f>SUM(BS9:BS73)</f>
        <v>2098935</v>
      </c>
      <c r="BT74" s="5"/>
      <c r="BU74" s="6">
        <f>SUM(BU9:BU73)</f>
        <v>2005869.73</v>
      </c>
      <c r="BX74"/>
    </row>
    <row r="75" spans="2:76" ht="11.45" customHeight="1" x14ac:dyDescent="0.2">
      <c r="BX75" s="1"/>
    </row>
    <row r="77" spans="2:76" ht="11.45" customHeight="1" x14ac:dyDescent="0.2">
      <c r="E77" s="1" t="s">
        <v>15</v>
      </c>
    </row>
    <row r="78" spans="2:76" ht="11.45" customHeight="1" x14ac:dyDescent="0.2">
      <c r="E78" s="1" t="s">
        <v>16</v>
      </c>
    </row>
  </sheetData>
  <mergeCells count="281">
    <mergeCell ref="B73:E73"/>
    <mergeCell ref="BA73:BD73"/>
    <mergeCell ref="BE73:BJ73"/>
    <mergeCell ref="AB73:AP73"/>
    <mergeCell ref="BP7:BP8"/>
    <mergeCell ref="BR7:BR8"/>
    <mergeCell ref="BU7:BU8"/>
    <mergeCell ref="BT2:BU2"/>
    <mergeCell ref="B3:BD3"/>
    <mergeCell ref="BF3:BU3"/>
    <mergeCell ref="C4:BD4"/>
    <mergeCell ref="BF4:BU4"/>
    <mergeCell ref="C5:BU5"/>
    <mergeCell ref="BT7:BT8"/>
    <mergeCell ref="B70:E70"/>
    <mergeCell ref="BA70:BD70"/>
    <mergeCell ref="BE70:BJ70"/>
    <mergeCell ref="B69:E69"/>
    <mergeCell ref="BA69:BD69"/>
    <mergeCell ref="BE69:BJ69"/>
    <mergeCell ref="AB69:AP69"/>
    <mergeCell ref="AB70:AP70"/>
    <mergeCell ref="B72:E72"/>
    <mergeCell ref="BA72:BD72"/>
    <mergeCell ref="BE72:BJ72"/>
    <mergeCell ref="B71:E71"/>
    <mergeCell ref="BA71:BD71"/>
    <mergeCell ref="BE71:BJ71"/>
    <mergeCell ref="AB71:AP71"/>
    <mergeCell ref="AB72:AP72"/>
    <mergeCell ref="B66:E66"/>
    <mergeCell ref="BA66:BD66"/>
    <mergeCell ref="BE66:BJ66"/>
    <mergeCell ref="B65:E65"/>
    <mergeCell ref="BA65:BD65"/>
    <mergeCell ref="BE65:BJ65"/>
    <mergeCell ref="AB65:AP65"/>
    <mergeCell ref="AB66:AP66"/>
    <mergeCell ref="B68:E68"/>
    <mergeCell ref="BA68:BD68"/>
    <mergeCell ref="BE68:BJ68"/>
    <mergeCell ref="B67:E67"/>
    <mergeCell ref="BA67:BD67"/>
    <mergeCell ref="BE67:BJ67"/>
    <mergeCell ref="AB67:AP67"/>
    <mergeCell ref="AB68:AP68"/>
    <mergeCell ref="B62:E62"/>
    <mergeCell ref="BA62:BD62"/>
    <mergeCell ref="BE62:BJ62"/>
    <mergeCell ref="B61:E61"/>
    <mergeCell ref="BA61:BD61"/>
    <mergeCell ref="BE61:BJ61"/>
    <mergeCell ref="AB62:AP62"/>
    <mergeCell ref="B64:E64"/>
    <mergeCell ref="BA64:BD64"/>
    <mergeCell ref="BE64:BJ64"/>
    <mergeCell ref="B63:E63"/>
    <mergeCell ref="BA63:BD63"/>
    <mergeCell ref="BE63:BJ63"/>
    <mergeCell ref="AB63:AP63"/>
    <mergeCell ref="AB64:AP64"/>
    <mergeCell ref="B60:E60"/>
    <mergeCell ref="BA60:BD60"/>
    <mergeCell ref="BE60:BJ60"/>
    <mergeCell ref="B59:E59"/>
    <mergeCell ref="BA59:BD59"/>
    <mergeCell ref="BE59:BJ59"/>
    <mergeCell ref="AB59:AP59"/>
    <mergeCell ref="AB60:AP60"/>
    <mergeCell ref="AB61:AP61"/>
    <mergeCell ref="B56:E56"/>
    <mergeCell ref="BA56:BD56"/>
    <mergeCell ref="BE56:BJ56"/>
    <mergeCell ref="B55:E55"/>
    <mergeCell ref="BA55:BD55"/>
    <mergeCell ref="BE55:BJ55"/>
    <mergeCell ref="AB55:AP55"/>
    <mergeCell ref="AB56:AP56"/>
    <mergeCell ref="B58:E58"/>
    <mergeCell ref="BA58:BD58"/>
    <mergeCell ref="BE58:BJ58"/>
    <mergeCell ref="B57:E57"/>
    <mergeCell ref="BA57:BD57"/>
    <mergeCell ref="BE57:BJ57"/>
    <mergeCell ref="AB57:AP57"/>
    <mergeCell ref="AB58:AP58"/>
    <mergeCell ref="B52:E52"/>
    <mergeCell ref="BA52:BD52"/>
    <mergeCell ref="BE52:BJ52"/>
    <mergeCell ref="B51:E51"/>
    <mergeCell ref="BA51:BD51"/>
    <mergeCell ref="BE51:BJ51"/>
    <mergeCell ref="AB51:AP51"/>
    <mergeCell ref="AB52:AP52"/>
    <mergeCell ref="B54:E54"/>
    <mergeCell ref="BA54:BD54"/>
    <mergeCell ref="BE54:BJ54"/>
    <mergeCell ref="B53:E53"/>
    <mergeCell ref="BA53:BD53"/>
    <mergeCell ref="BE53:BJ53"/>
    <mergeCell ref="AB53:AP53"/>
    <mergeCell ref="AB54:AP54"/>
    <mergeCell ref="B48:E48"/>
    <mergeCell ref="BA48:BD48"/>
    <mergeCell ref="BE48:BJ48"/>
    <mergeCell ref="B47:E47"/>
    <mergeCell ref="BA47:BD47"/>
    <mergeCell ref="BE47:BJ47"/>
    <mergeCell ref="AB47:AP47"/>
    <mergeCell ref="AB48:AP48"/>
    <mergeCell ref="B50:E50"/>
    <mergeCell ref="BA50:BD50"/>
    <mergeCell ref="BE50:BJ50"/>
    <mergeCell ref="B49:E49"/>
    <mergeCell ref="BA49:BD49"/>
    <mergeCell ref="BE49:BJ49"/>
    <mergeCell ref="AB49:AP49"/>
    <mergeCell ref="AB50:AP50"/>
    <mergeCell ref="B44:E44"/>
    <mergeCell ref="BA44:BD44"/>
    <mergeCell ref="BE44:BJ44"/>
    <mergeCell ref="B43:E43"/>
    <mergeCell ref="BA43:BD43"/>
    <mergeCell ref="BE43:BJ43"/>
    <mergeCell ref="AB43:AP43"/>
    <mergeCell ref="AB44:AP44"/>
    <mergeCell ref="B46:E46"/>
    <mergeCell ref="BA46:BD46"/>
    <mergeCell ref="BE46:BJ46"/>
    <mergeCell ref="B45:E45"/>
    <mergeCell ref="BA45:BD45"/>
    <mergeCell ref="BE45:BJ45"/>
    <mergeCell ref="AB45:AP45"/>
    <mergeCell ref="AB46:AP46"/>
    <mergeCell ref="B40:E40"/>
    <mergeCell ref="BA40:BD40"/>
    <mergeCell ref="BE40:BJ40"/>
    <mergeCell ref="B39:E39"/>
    <mergeCell ref="BA39:BD39"/>
    <mergeCell ref="BE39:BJ39"/>
    <mergeCell ref="AB39:AP39"/>
    <mergeCell ref="AB40:AP40"/>
    <mergeCell ref="B42:E42"/>
    <mergeCell ref="BA42:BD42"/>
    <mergeCell ref="BE42:BJ42"/>
    <mergeCell ref="B41:E41"/>
    <mergeCell ref="BA41:BD41"/>
    <mergeCell ref="BE41:BJ41"/>
    <mergeCell ref="AB41:AP41"/>
    <mergeCell ref="AB42:AP42"/>
    <mergeCell ref="B36:E36"/>
    <mergeCell ref="BA36:BD36"/>
    <mergeCell ref="BE36:BJ36"/>
    <mergeCell ref="B35:E35"/>
    <mergeCell ref="BA35:BD35"/>
    <mergeCell ref="BE35:BJ35"/>
    <mergeCell ref="AB35:AP35"/>
    <mergeCell ref="AB36:AP36"/>
    <mergeCell ref="B38:E38"/>
    <mergeCell ref="BA38:BD38"/>
    <mergeCell ref="BE38:BJ38"/>
    <mergeCell ref="B37:E37"/>
    <mergeCell ref="BA37:BD37"/>
    <mergeCell ref="BE37:BJ37"/>
    <mergeCell ref="AB37:AP37"/>
    <mergeCell ref="AB38:AP38"/>
    <mergeCell ref="B32:E32"/>
    <mergeCell ref="BA32:BD32"/>
    <mergeCell ref="BE32:BJ32"/>
    <mergeCell ref="B31:E31"/>
    <mergeCell ref="BA31:BD31"/>
    <mergeCell ref="BE31:BJ31"/>
    <mergeCell ref="AB31:AP31"/>
    <mergeCell ref="AB32:AP32"/>
    <mergeCell ref="B34:E34"/>
    <mergeCell ref="BA34:BD34"/>
    <mergeCell ref="BE34:BJ34"/>
    <mergeCell ref="B33:E33"/>
    <mergeCell ref="BA33:BD33"/>
    <mergeCell ref="BE33:BJ33"/>
    <mergeCell ref="AB33:AP33"/>
    <mergeCell ref="AB34:AP34"/>
    <mergeCell ref="B28:E28"/>
    <mergeCell ref="BA28:BD28"/>
    <mergeCell ref="BE28:BJ28"/>
    <mergeCell ref="B27:E27"/>
    <mergeCell ref="BA27:BD27"/>
    <mergeCell ref="BE27:BJ27"/>
    <mergeCell ref="AB27:AP27"/>
    <mergeCell ref="AB28:AP28"/>
    <mergeCell ref="B30:E30"/>
    <mergeCell ref="BA30:BD30"/>
    <mergeCell ref="BE30:BJ30"/>
    <mergeCell ref="B29:E29"/>
    <mergeCell ref="BA29:BD29"/>
    <mergeCell ref="BE29:BJ29"/>
    <mergeCell ref="AB29:AP29"/>
    <mergeCell ref="AB30:AP30"/>
    <mergeCell ref="B24:E24"/>
    <mergeCell ref="BA24:BD24"/>
    <mergeCell ref="BE24:BJ24"/>
    <mergeCell ref="B23:E23"/>
    <mergeCell ref="BA23:BD23"/>
    <mergeCell ref="BE23:BJ23"/>
    <mergeCell ref="B26:E26"/>
    <mergeCell ref="BA26:BD26"/>
    <mergeCell ref="BE26:BJ26"/>
    <mergeCell ref="B25:E25"/>
    <mergeCell ref="BA25:BD25"/>
    <mergeCell ref="BE25:BJ25"/>
    <mergeCell ref="AB26:AP26"/>
    <mergeCell ref="AB24:AP24"/>
    <mergeCell ref="AB25:AP25"/>
    <mergeCell ref="AB23:AP23"/>
    <mergeCell ref="B16:E16"/>
    <mergeCell ref="BA16:BD16"/>
    <mergeCell ref="BE16:BJ16"/>
    <mergeCell ref="B15:E15"/>
    <mergeCell ref="BA15:BD15"/>
    <mergeCell ref="BE15:BJ15"/>
    <mergeCell ref="B18:E18"/>
    <mergeCell ref="BA18:BD18"/>
    <mergeCell ref="BE18:BJ18"/>
    <mergeCell ref="B17:E17"/>
    <mergeCell ref="BA17:BD17"/>
    <mergeCell ref="BE17:BJ17"/>
    <mergeCell ref="AB15:AP15"/>
    <mergeCell ref="AB16:AP16"/>
    <mergeCell ref="AB17:AP17"/>
    <mergeCell ref="AB18:AP18"/>
    <mergeCell ref="B20:E20"/>
    <mergeCell ref="BA20:BD20"/>
    <mergeCell ref="BE20:BJ20"/>
    <mergeCell ref="B19:E19"/>
    <mergeCell ref="BA19:BD19"/>
    <mergeCell ref="BE19:BJ19"/>
    <mergeCell ref="B22:E22"/>
    <mergeCell ref="BA22:BD22"/>
    <mergeCell ref="BE22:BJ22"/>
    <mergeCell ref="B21:E21"/>
    <mergeCell ref="AB19:AP19"/>
    <mergeCell ref="AB20:AP20"/>
    <mergeCell ref="AB21:AP21"/>
    <mergeCell ref="AB22:AP22"/>
    <mergeCell ref="BA21:BD21"/>
    <mergeCell ref="BE21:BJ21"/>
    <mergeCell ref="B12:E12"/>
    <mergeCell ref="AA12:AZ12"/>
    <mergeCell ref="BA12:BD12"/>
    <mergeCell ref="BE12:BJ12"/>
    <mergeCell ref="B11:E11"/>
    <mergeCell ref="AA11:AZ11"/>
    <mergeCell ref="BA11:BD11"/>
    <mergeCell ref="BE11:BJ11"/>
    <mergeCell ref="B14:E14"/>
    <mergeCell ref="BA14:BD14"/>
    <mergeCell ref="BE14:BJ14"/>
    <mergeCell ref="B13:E13"/>
    <mergeCell ref="BA13:BD13"/>
    <mergeCell ref="BE13:BJ13"/>
    <mergeCell ref="AB13:AP13"/>
    <mergeCell ref="AB14:AP14"/>
    <mergeCell ref="BO7:BO8"/>
    <mergeCell ref="BS7:BS8"/>
    <mergeCell ref="BQ7:BQ8"/>
    <mergeCell ref="BS1:BU1"/>
    <mergeCell ref="B7:E8"/>
    <mergeCell ref="AA7:AZ8"/>
    <mergeCell ref="BK7:BM8"/>
    <mergeCell ref="BN7:BN8"/>
    <mergeCell ref="B10:E10"/>
    <mergeCell ref="AA10:AZ10"/>
    <mergeCell ref="BA10:BD10"/>
    <mergeCell ref="BE10:BJ10"/>
    <mergeCell ref="B9:E9"/>
    <mergeCell ref="AA9:AZ9"/>
    <mergeCell ref="BA9:BD9"/>
    <mergeCell ref="BE9:BJ9"/>
    <mergeCell ref="BB7:BD8"/>
    <mergeCell ref="BF7:BJ8"/>
    <mergeCell ref="F7:F8"/>
  </mergeCells>
  <phoneticPr fontId="0" type="noConversion"/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Zakupki</cp:lastModifiedBy>
  <dcterms:created xsi:type="dcterms:W3CDTF">2025-06-03T13:03:45Z</dcterms:created>
  <dcterms:modified xsi:type="dcterms:W3CDTF">2025-06-11T12:24:05Z</dcterms:modified>
</cp:coreProperties>
</file>