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35" tabRatio="500" activeTab="1"/>
  </bookViews>
  <sheets>
    <sheet name="Финансирование" sheetId="2" r:id="rId1"/>
    <sheet name="НМЦ ед.тов" sheetId="3" r:id="rId2"/>
  </sheets>
  <definedNames>
    <definedName name="_GoBack" localSheetId="1">'НМЦ ед.тов'!#REF!</definedName>
    <definedName name="_GoBack" localSheetId="0">Финансирование!#REF!</definedName>
    <definedName name="_xlnm.Print_Area" localSheetId="1">'НМЦ ед.тов'!$A$1:$I$67</definedName>
    <definedName name="_xlnm.Print_Area" localSheetId="0">Финансирование!$A$1:$I$67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9" i="3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61" l="1"/>
  <c r="I13" i="2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12"/>
  <c r="I61" s="1"/>
</calcChain>
</file>

<file path=xl/sharedStrings.xml><?xml version="1.0" encoding="utf-8"?>
<sst xmlns="http://schemas.openxmlformats.org/spreadsheetml/2006/main" count="334" uniqueCount="37">
  <si>
    <t>Обоснование начальной (максимальной) цены договора</t>
  </si>
  <si>
    <t>Начальная (максимальная) цена договора (далее - НМЦД) определена методом сопоставимых рыночных цен (анализ рынка).</t>
  </si>
  <si>
    <t>Расчет НМЦД:</t>
  </si>
  <si>
    <t>№ п/п</t>
  </si>
  <si>
    <t>Код ОКПД 2</t>
  </si>
  <si>
    <t>Наименование предмета закупки</t>
  </si>
  <si>
    <t>Ед. изм.</t>
  </si>
  <si>
    <t>Кол-во</t>
  </si>
  <si>
    <t>Цена за ед.изм. (руб.)</t>
  </si>
  <si>
    <t>НМЦД (руб.)</t>
  </si>
  <si>
    <t>КП№1</t>
  </si>
  <si>
    <t>КП№2</t>
  </si>
  <si>
    <t>КП№3</t>
  </si>
  <si>
    <t>Общая стоимость товара в соответствии с КП:</t>
  </si>
  <si>
    <t>В результате проведения анализа рынка НМЦД составляет:</t>
  </si>
  <si>
    <r>
      <rPr>
        <sz val="10"/>
        <rFont val="Times New Roman"/>
        <family val="1"/>
        <charset val="1"/>
      </rPr>
      <t xml:space="preserve">В качестве обоснования начальной (максимальной) цены договора используется </t>
    </r>
    <r>
      <rPr>
        <b/>
        <sz val="12"/>
        <rFont val="Times New Roman"/>
        <family val="1"/>
        <charset val="204"/>
      </rPr>
      <t>наименьшее ценовое предложение</t>
    </r>
    <r>
      <rPr>
        <sz val="12"/>
        <rFont val="Times New Roman"/>
        <family val="1"/>
        <charset val="204"/>
      </rPr>
      <t xml:space="preserve">. </t>
    </r>
  </si>
  <si>
    <r>
      <t xml:space="preserve">Установлено </t>
    </r>
    <r>
      <rPr>
        <b/>
        <u/>
        <sz val="10"/>
        <color rgb="FFFF0000"/>
        <rFont val="Times New Roman"/>
        <family val="1"/>
        <charset val="204"/>
      </rPr>
      <t>преимущество</t>
    </r>
    <r>
      <rPr>
        <sz val="10"/>
        <color rgb="FFFF0000"/>
        <rFont val="Times New Roman"/>
        <family val="1"/>
        <charset val="1"/>
      </rPr>
      <t xml:space="preserve"> в отношении товаров российского происхождения (в том числе поставляемых при выполнении закупаемых работ, оказании закупаемых услуг) с обязательным декларированием страны происхождения Товара (обязательное предоставление информации и документов, подтверждающих страну происхождения товара в соответствии с требованиями ПП РФ № 1875, номер реестровой записи из реестра российской промышленной продукции, предусмотренного статьей 17.1 Федерального закона "О промышленной политике в Российской Федерации", или номер реестровой записи из Евразийского реестра промышленных товаров государств – членов Евразийского экономического союза).</t>
    </r>
  </si>
  <si>
    <r>
      <t>Основные характеристики предмета закупки:</t>
    </r>
    <r>
      <rPr>
        <sz val="11"/>
        <color rgb="FF000000"/>
        <rFont val="Times New Roman"/>
        <family val="1"/>
        <charset val="204"/>
      </rPr>
      <t xml:space="preserve"> в соответствии с Приложением №1 к извещению о проведении запроса котировок в электронной форме.</t>
    </r>
  </si>
  <si>
    <t>Штука</t>
  </si>
  <si>
    <t>Упаковка</t>
  </si>
  <si>
    <t>Рулон</t>
  </si>
  <si>
    <t>32.50.50.190</t>
  </si>
  <si>
    <t>Раздел № 5 документации о проведении аукциона  в электронной форме</t>
  </si>
  <si>
    <t>Индикатор для контроля качества предстерилизационной очистки</t>
  </si>
  <si>
    <t>Средство дезинфицирующее</t>
  </si>
  <si>
    <t>Индикаторы для визуального экспресс-контроля определения концентрации рабочих растворов дезинфицирующего средства</t>
  </si>
  <si>
    <t>Мыло жидкое</t>
  </si>
  <si>
    <t>Дезинфицирующее средство</t>
  </si>
  <si>
    <t>Салфетки</t>
  </si>
  <si>
    <t>Ведро-диспенсер</t>
  </si>
  <si>
    <t xml:space="preserve">Экспресс-индикатора для визуальной индикации
мест локализации биоплёнок
</t>
  </si>
  <si>
    <t>Флакон</t>
  </si>
  <si>
    <t>Коробка</t>
  </si>
  <si>
    <t>Дата подготовки обоснования НМЦК: «29» января 2026 года</t>
  </si>
  <si>
    <r>
      <t>Предмет закупки:</t>
    </r>
    <r>
      <rPr>
        <sz val="11"/>
        <color rgb="FF000000"/>
        <rFont val="Times New Roman"/>
        <family val="1"/>
        <charset val="204"/>
      </rPr>
      <t xml:space="preserve"> Поставка дезинфицирующих средств и кожного антисептика на 2026 год.</t>
    </r>
  </si>
  <si>
    <r>
      <rPr>
        <sz val="11"/>
        <color rgb="FF000000"/>
        <rFont val="Times New Roman"/>
        <family val="1"/>
        <charset val="204"/>
      </rPr>
      <t>В соответствии с объёмами выделенных бюджетных  ассигнований  на 2026 год на поставку дезинфицирующих средств и кожного антисептика на 2026 год, так как объем подлежащий поставке невозможно определить "заранее", Заказчиком   установлена начальная (максимальная) цена договора в пределах лимитов бюджетных обязательств:</t>
    </r>
    <r>
      <rPr>
        <b/>
        <sz val="11"/>
        <color rgb="FF000000"/>
        <rFont val="Times New Roman"/>
        <family val="1"/>
        <charset val="1"/>
      </rPr>
      <t xml:space="preserve">  4 555 757,00  (Четыре миллиона пятьсот пятьдесят пять тысяч семьсот пятьдесят семь) рублей 00 копеек.</t>
    </r>
  </si>
  <si>
    <r>
      <rPr>
        <sz val="11"/>
        <color rgb="FF000000"/>
        <rFont val="Times New Roman"/>
        <family val="1"/>
        <charset val="204"/>
      </rPr>
      <t>В результате проведенного мониторинга цен на поставку дезинфицирующих средств и кожного антисептика на 2026 год, Заказчиком определена начальная (максимальная) цена:</t>
    </r>
    <r>
      <rPr>
        <b/>
        <sz val="11"/>
        <color rgb="FF000000"/>
        <rFont val="Times New Roman"/>
        <family val="1"/>
        <charset val="1"/>
      </rPr>
      <t xml:space="preserve"> 110 733,00 (Сто десять тысяч семьсот тридцать три) рубля 00 копеек.</t>
    </r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</si>
</sst>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1"/>
    </font>
    <font>
      <sz val="10"/>
      <name val="Times New Roman"/>
      <family val="1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justify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/>
    <xf numFmtId="0" fontId="5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" fontId="14" fillId="2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" fontId="15" fillId="2" borderId="0" xfId="0" applyNumberFormat="1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4" fontId="11" fillId="2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justify" vertical="top" wrapText="1"/>
    </xf>
    <xf numFmtId="4" fontId="7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justify" vertical="top" wrapText="1"/>
    </xf>
    <xf numFmtId="4" fontId="11" fillId="2" borderId="0" xfId="0" applyNumberFormat="1" applyFont="1" applyFill="1" applyBorder="1" applyAlignment="1">
      <alignment horizontal="left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4" fontId="12" fillId="2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67"/>
  <sheetViews>
    <sheetView view="pageBreakPreview" topLeftCell="A61" zoomScale="115" zoomScaleNormal="100" zoomScaleSheetLayoutView="115" zoomScalePageLayoutView="125" workbookViewId="0">
      <selection activeCell="A65" sqref="A65:I65"/>
    </sheetView>
  </sheetViews>
  <sheetFormatPr defaultRowHeight="15"/>
  <cols>
    <col min="1" max="1" width="4.28515625" style="1" customWidth="1"/>
    <col min="2" max="2" width="14.85546875" style="1" customWidth="1"/>
    <col min="3" max="3" width="24.7109375" style="1" customWidth="1"/>
    <col min="4" max="4" width="11.85546875" style="1" customWidth="1"/>
    <col min="5" max="5" width="10.28515625" style="1" customWidth="1"/>
    <col min="6" max="6" width="14" style="1" customWidth="1"/>
    <col min="7" max="7" width="12.28515625" style="1" customWidth="1"/>
    <col min="8" max="8" width="11" style="1" customWidth="1"/>
    <col min="9" max="9" width="15.28515625" style="2" customWidth="1"/>
    <col min="10" max="10" width="19.42578125" customWidth="1"/>
    <col min="11" max="1022" width="8.7109375" customWidth="1"/>
  </cols>
  <sheetData>
    <row r="1" spans="1:1024" ht="41.25" customHeight="1">
      <c r="A1" s="3"/>
      <c r="B1" s="58"/>
      <c r="C1" s="58"/>
      <c r="D1" s="3"/>
      <c r="E1" s="3"/>
      <c r="F1" s="3"/>
      <c r="G1" s="59" t="s">
        <v>22</v>
      </c>
      <c r="H1" s="59"/>
      <c r="I1" s="59"/>
      <c r="J1" s="4"/>
      <c r="K1" s="4"/>
      <c r="L1" s="4"/>
      <c r="M1" s="4"/>
      <c r="N1" s="4"/>
      <c r="O1" s="4"/>
      <c r="P1" s="4"/>
      <c r="Q1" s="4"/>
      <c r="R1" s="4"/>
    </row>
    <row r="2" spans="1:1024" ht="7.5" customHeight="1">
      <c r="A2" s="3"/>
      <c r="B2" s="58"/>
      <c r="C2" s="58"/>
      <c r="D2" s="3"/>
      <c r="E2" s="3"/>
      <c r="F2" s="3"/>
      <c r="G2" s="3"/>
      <c r="H2" s="3"/>
      <c r="I2" s="5"/>
      <c r="J2" s="4"/>
      <c r="K2" s="4"/>
      <c r="L2" s="4"/>
      <c r="M2" s="4"/>
      <c r="N2" s="4"/>
      <c r="O2" s="4"/>
      <c r="P2" s="4"/>
      <c r="Q2" s="4"/>
      <c r="R2" s="4"/>
    </row>
    <row r="3" spans="1:1024" ht="16.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1"/>
      <c r="K3" s="61"/>
      <c r="L3" s="61"/>
      <c r="M3" s="61"/>
      <c r="N3" s="61"/>
      <c r="O3" s="61"/>
      <c r="P3" s="61"/>
      <c r="Q3" s="61"/>
      <c r="R3" s="61"/>
    </row>
    <row r="4" spans="1:1024" ht="15.75" customHeight="1">
      <c r="A4" s="62" t="s">
        <v>34</v>
      </c>
      <c r="B4" s="62"/>
      <c r="C4" s="62"/>
      <c r="D4" s="62"/>
      <c r="E4" s="62"/>
      <c r="F4" s="62"/>
      <c r="G4" s="62"/>
      <c r="H4" s="62"/>
      <c r="I4" s="62"/>
      <c r="J4" s="16"/>
      <c r="K4" s="16"/>
      <c r="L4" s="16"/>
      <c r="M4" s="16"/>
      <c r="N4" s="16"/>
      <c r="O4" s="16"/>
      <c r="P4" s="16"/>
      <c r="Q4" s="16"/>
      <c r="R4" s="16"/>
    </row>
    <row r="5" spans="1:1024" ht="6" customHeight="1">
      <c r="A5" s="17"/>
      <c r="B5" s="17"/>
      <c r="C5" s="18"/>
      <c r="D5" s="18"/>
      <c r="E5" s="18"/>
      <c r="F5" s="18"/>
      <c r="G5" s="18"/>
      <c r="H5" s="18"/>
      <c r="I5" s="18"/>
      <c r="J5" s="16"/>
      <c r="K5" s="16"/>
      <c r="L5" s="16"/>
      <c r="M5" s="16"/>
      <c r="N5" s="16"/>
      <c r="O5" s="16"/>
      <c r="P5" s="16"/>
      <c r="Q5" s="16"/>
      <c r="R5" s="16"/>
    </row>
    <row r="6" spans="1:1024" ht="36" customHeight="1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6"/>
      <c r="K6" s="6"/>
      <c r="L6" s="6"/>
      <c r="M6" s="6"/>
      <c r="N6" s="6"/>
      <c r="O6" s="6"/>
      <c r="P6" s="6"/>
      <c r="Q6" s="7"/>
      <c r="R6" s="7"/>
    </row>
    <row r="7" spans="1:1024" ht="16.899999999999999" customHeight="1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8"/>
      <c r="K7" s="7"/>
      <c r="L7" s="7"/>
      <c r="M7" s="7"/>
      <c r="N7" s="7"/>
      <c r="O7" s="7"/>
      <c r="P7" s="7"/>
      <c r="Q7" s="7"/>
      <c r="R7" s="7"/>
    </row>
    <row r="8" spans="1:1024" ht="15.75" customHeight="1">
      <c r="A8" s="52" t="s">
        <v>2</v>
      </c>
      <c r="B8" s="52"/>
      <c r="C8" s="52"/>
      <c r="D8" s="52"/>
      <c r="E8" s="52"/>
      <c r="F8" s="17"/>
      <c r="G8" s="17"/>
      <c r="H8" s="17"/>
      <c r="I8" s="19"/>
      <c r="J8" s="7"/>
      <c r="K8" s="7"/>
      <c r="L8" s="7"/>
      <c r="M8" s="7"/>
      <c r="N8" s="7"/>
      <c r="O8" s="7"/>
      <c r="P8" s="7"/>
      <c r="Q8" s="7"/>
      <c r="R8" s="7"/>
    </row>
    <row r="9" spans="1:1024" ht="6.75" customHeight="1">
      <c r="A9" s="20"/>
      <c r="B9" s="20"/>
      <c r="C9" s="53"/>
      <c r="D9" s="53"/>
      <c r="E9" s="53"/>
      <c r="F9" s="53"/>
      <c r="G9" s="53"/>
      <c r="H9" s="53"/>
      <c r="I9" s="53"/>
      <c r="J9" s="8"/>
      <c r="K9" s="7"/>
      <c r="L9" s="7"/>
      <c r="M9" s="7"/>
      <c r="N9" s="7"/>
      <c r="O9" s="7"/>
      <c r="P9" s="7"/>
      <c r="Q9" s="7"/>
      <c r="R9" s="7"/>
    </row>
    <row r="10" spans="1:1024" ht="15.75" customHeight="1">
      <c r="A10" s="54" t="s">
        <v>3</v>
      </c>
      <c r="B10" s="54" t="s">
        <v>4</v>
      </c>
      <c r="C10" s="55" t="s">
        <v>5</v>
      </c>
      <c r="D10" s="55" t="s">
        <v>6</v>
      </c>
      <c r="E10" s="56" t="s">
        <v>7</v>
      </c>
      <c r="F10" s="54" t="s">
        <v>8</v>
      </c>
      <c r="G10" s="54"/>
      <c r="H10" s="21"/>
      <c r="I10" s="56" t="s">
        <v>9</v>
      </c>
      <c r="J10" s="8"/>
      <c r="K10" s="7"/>
      <c r="L10" s="7"/>
      <c r="M10" s="7"/>
      <c r="N10" s="7"/>
      <c r="O10" s="7"/>
      <c r="P10" s="7"/>
      <c r="Q10" s="7"/>
      <c r="R10" s="7"/>
    </row>
    <row r="11" spans="1:1024" ht="19.899999999999999" customHeight="1">
      <c r="A11" s="54"/>
      <c r="B11" s="54"/>
      <c r="C11" s="54"/>
      <c r="D11" s="54"/>
      <c r="E11" s="56"/>
      <c r="F11" s="22" t="s">
        <v>10</v>
      </c>
      <c r="G11" s="22" t="s">
        <v>11</v>
      </c>
      <c r="H11" s="22" t="s">
        <v>12</v>
      </c>
      <c r="I11" s="56"/>
      <c r="J11" s="9"/>
      <c r="K11" s="15"/>
      <c r="L11" s="15"/>
      <c r="M11" s="45"/>
      <c r="N11" s="45"/>
      <c r="O11" s="45"/>
      <c r="P11" s="45"/>
      <c r="Q11" s="45"/>
      <c r="R11" s="45"/>
    </row>
    <row r="12" spans="1:1024" s="12" customFormat="1" ht="68.25" customHeight="1">
      <c r="A12" s="23">
        <v>1</v>
      </c>
      <c r="B12" s="24" t="s">
        <v>21</v>
      </c>
      <c r="C12" s="25" t="s">
        <v>23</v>
      </c>
      <c r="D12" s="26" t="s">
        <v>18</v>
      </c>
      <c r="E12" s="26">
        <v>27</v>
      </c>
      <c r="F12" s="27">
        <v>482</v>
      </c>
      <c r="G12" s="42">
        <v>495</v>
      </c>
      <c r="H12" s="27">
        <v>578.4</v>
      </c>
      <c r="I12" s="27">
        <f>E12*F12</f>
        <v>13014</v>
      </c>
      <c r="J12" s="14"/>
      <c r="K12" s="10"/>
      <c r="L12" s="10"/>
      <c r="M12" s="11"/>
      <c r="N12" s="11"/>
      <c r="O12" s="11"/>
      <c r="P12" s="11"/>
      <c r="Q12" s="11"/>
      <c r="R12" s="11"/>
      <c r="AMI12"/>
      <c r="AMJ12"/>
    </row>
    <row r="13" spans="1:1024" s="12" customFormat="1" ht="51.75" customHeight="1">
      <c r="A13" s="28">
        <v>2</v>
      </c>
      <c r="B13" s="24" t="s">
        <v>21</v>
      </c>
      <c r="C13" s="25" t="s">
        <v>24</v>
      </c>
      <c r="D13" s="26" t="s">
        <v>31</v>
      </c>
      <c r="E13" s="26">
        <v>50</v>
      </c>
      <c r="F13" s="27">
        <v>910</v>
      </c>
      <c r="G13" s="42">
        <v>950</v>
      </c>
      <c r="H13" s="27">
        <v>1092</v>
      </c>
      <c r="I13" s="27">
        <f t="shared" ref="I13:I59" si="0">E13*F13</f>
        <v>45500</v>
      </c>
      <c r="J13" s="14"/>
      <c r="K13" s="10"/>
      <c r="L13" s="10"/>
      <c r="M13" s="11"/>
      <c r="N13" s="11"/>
      <c r="O13" s="11"/>
      <c r="P13" s="11"/>
      <c r="Q13" s="11"/>
      <c r="R13" s="11"/>
      <c r="AMI13"/>
      <c r="AMJ13"/>
    </row>
    <row r="14" spans="1:1024" s="12" customFormat="1" ht="107.25" customHeight="1">
      <c r="A14" s="23">
        <v>3</v>
      </c>
      <c r="B14" s="24" t="s">
        <v>21</v>
      </c>
      <c r="C14" s="25" t="s">
        <v>25</v>
      </c>
      <c r="D14" s="23" t="s">
        <v>19</v>
      </c>
      <c r="E14" s="26">
        <v>5</v>
      </c>
      <c r="F14" s="27">
        <v>1320</v>
      </c>
      <c r="G14" s="42">
        <v>1520</v>
      </c>
      <c r="H14" s="27">
        <v>1584</v>
      </c>
      <c r="I14" s="27">
        <f t="shared" si="0"/>
        <v>6600</v>
      </c>
      <c r="J14" s="14"/>
      <c r="K14" s="10"/>
      <c r="L14" s="10"/>
      <c r="M14" s="11"/>
      <c r="N14" s="11"/>
      <c r="O14" s="11"/>
      <c r="P14" s="11"/>
      <c r="Q14" s="11"/>
      <c r="R14" s="11"/>
      <c r="AMI14"/>
      <c r="AMJ14"/>
    </row>
    <row r="15" spans="1:1024" s="12" customFormat="1" ht="60.75" customHeight="1">
      <c r="A15" s="28">
        <v>4</v>
      </c>
      <c r="B15" s="24" t="s">
        <v>21</v>
      </c>
      <c r="C15" s="25" t="s">
        <v>30</v>
      </c>
      <c r="D15" s="26" t="s">
        <v>18</v>
      </c>
      <c r="E15" s="26">
        <v>2</v>
      </c>
      <c r="F15" s="27">
        <v>4394</v>
      </c>
      <c r="G15" s="42">
        <v>4494</v>
      </c>
      <c r="H15" s="27">
        <v>5272.8</v>
      </c>
      <c r="I15" s="27">
        <f t="shared" si="0"/>
        <v>8788</v>
      </c>
      <c r="J15" s="14"/>
      <c r="K15" s="10"/>
      <c r="L15" s="10"/>
      <c r="M15" s="11"/>
      <c r="N15" s="11"/>
      <c r="O15" s="11"/>
      <c r="P15" s="11"/>
      <c r="Q15" s="11"/>
      <c r="R15" s="11"/>
      <c r="AMI15"/>
      <c r="AMJ15"/>
    </row>
    <row r="16" spans="1:1024" s="12" customFormat="1" ht="62.25" customHeight="1">
      <c r="A16" s="23">
        <v>5</v>
      </c>
      <c r="B16" s="24" t="s">
        <v>21</v>
      </c>
      <c r="C16" s="25" t="s">
        <v>24</v>
      </c>
      <c r="D16" s="26" t="s">
        <v>18</v>
      </c>
      <c r="E16" s="26">
        <v>30</v>
      </c>
      <c r="F16" s="27">
        <v>630</v>
      </c>
      <c r="G16" s="42">
        <v>730</v>
      </c>
      <c r="H16" s="27">
        <v>756</v>
      </c>
      <c r="I16" s="27">
        <f t="shared" si="0"/>
        <v>18900</v>
      </c>
      <c r="J16" s="14"/>
      <c r="K16" s="10"/>
      <c r="L16" s="10"/>
      <c r="M16" s="11"/>
      <c r="N16" s="11"/>
      <c r="O16" s="11"/>
      <c r="P16" s="11"/>
      <c r="Q16" s="11"/>
      <c r="R16" s="11"/>
      <c r="AMI16"/>
      <c r="AMJ16"/>
    </row>
    <row r="17" spans="1:1024" s="12" customFormat="1" ht="75" customHeight="1">
      <c r="A17" s="28">
        <v>6</v>
      </c>
      <c r="B17" s="24" t="s">
        <v>21</v>
      </c>
      <c r="C17" s="25" t="s">
        <v>25</v>
      </c>
      <c r="D17" s="23" t="s">
        <v>19</v>
      </c>
      <c r="E17" s="26">
        <v>5</v>
      </c>
      <c r="F17" s="27">
        <v>850</v>
      </c>
      <c r="G17" s="42">
        <v>890</v>
      </c>
      <c r="H17" s="27">
        <v>1020</v>
      </c>
      <c r="I17" s="27">
        <f t="shared" si="0"/>
        <v>4250</v>
      </c>
      <c r="J17" s="14"/>
      <c r="K17" s="10"/>
      <c r="L17" s="10"/>
      <c r="M17" s="11"/>
      <c r="N17" s="11"/>
      <c r="O17" s="11"/>
      <c r="P17" s="11"/>
      <c r="Q17" s="11"/>
      <c r="R17" s="11"/>
      <c r="AMI17"/>
      <c r="AMJ17"/>
    </row>
    <row r="18" spans="1:1024" s="12" customFormat="1" ht="59.25" customHeight="1">
      <c r="A18" s="23">
        <v>7</v>
      </c>
      <c r="B18" s="24" t="s">
        <v>21</v>
      </c>
      <c r="C18" s="25" t="s">
        <v>26</v>
      </c>
      <c r="D18" s="26" t="s">
        <v>18</v>
      </c>
      <c r="E18" s="26">
        <v>50</v>
      </c>
      <c r="F18" s="27">
        <v>243</v>
      </c>
      <c r="G18" s="42">
        <v>273</v>
      </c>
      <c r="H18" s="27">
        <v>291.60000000000002</v>
      </c>
      <c r="I18" s="27">
        <f t="shared" si="0"/>
        <v>12150</v>
      </c>
      <c r="J18" s="14"/>
      <c r="K18" s="10"/>
      <c r="L18" s="10"/>
      <c r="M18" s="11"/>
      <c r="N18" s="11"/>
      <c r="O18" s="11"/>
      <c r="P18" s="11"/>
      <c r="Q18" s="11"/>
      <c r="R18" s="11"/>
      <c r="AMI18"/>
      <c r="AMJ18"/>
    </row>
    <row r="19" spans="1:1024" s="12" customFormat="1" ht="57.75" customHeight="1">
      <c r="A19" s="28">
        <v>8</v>
      </c>
      <c r="B19" s="24" t="s">
        <v>21</v>
      </c>
      <c r="C19" s="25" t="s">
        <v>26</v>
      </c>
      <c r="D19" s="26" t="s">
        <v>18</v>
      </c>
      <c r="E19" s="26">
        <v>60</v>
      </c>
      <c r="F19" s="27">
        <v>340</v>
      </c>
      <c r="G19" s="42">
        <v>380</v>
      </c>
      <c r="H19" s="27">
        <v>408</v>
      </c>
      <c r="I19" s="27">
        <f t="shared" si="0"/>
        <v>20400</v>
      </c>
      <c r="J19" s="14"/>
      <c r="K19" s="10"/>
      <c r="L19" s="10"/>
      <c r="M19" s="11"/>
      <c r="N19" s="11"/>
      <c r="O19" s="11"/>
      <c r="P19" s="11"/>
      <c r="Q19" s="11"/>
      <c r="R19" s="11"/>
      <c r="AMI19"/>
      <c r="AMJ19"/>
    </row>
    <row r="20" spans="1:1024" s="12" customFormat="1" ht="57.75" customHeight="1">
      <c r="A20" s="23">
        <v>9</v>
      </c>
      <c r="B20" s="24" t="s">
        <v>21</v>
      </c>
      <c r="C20" s="25" t="s">
        <v>24</v>
      </c>
      <c r="D20" s="26" t="s">
        <v>18</v>
      </c>
      <c r="E20" s="26">
        <v>200</v>
      </c>
      <c r="F20" s="27">
        <v>490</v>
      </c>
      <c r="G20" s="42">
        <v>510</v>
      </c>
      <c r="H20" s="27">
        <v>588</v>
      </c>
      <c r="I20" s="27">
        <f t="shared" si="0"/>
        <v>98000</v>
      </c>
      <c r="J20" s="14"/>
      <c r="K20" s="10"/>
      <c r="L20" s="10"/>
      <c r="M20" s="11"/>
      <c r="N20" s="11"/>
      <c r="O20" s="11"/>
      <c r="P20" s="11"/>
      <c r="Q20" s="11"/>
      <c r="R20" s="11"/>
      <c r="AMI20"/>
      <c r="AMJ20"/>
    </row>
    <row r="21" spans="1:1024" s="12" customFormat="1" ht="57.75" customHeight="1">
      <c r="A21" s="28">
        <v>10</v>
      </c>
      <c r="B21" s="24" t="s">
        <v>21</v>
      </c>
      <c r="C21" s="25" t="s">
        <v>27</v>
      </c>
      <c r="D21" s="26" t="s">
        <v>18</v>
      </c>
      <c r="E21" s="26">
        <v>100</v>
      </c>
      <c r="F21" s="27">
        <v>460</v>
      </c>
      <c r="G21" s="42">
        <v>540</v>
      </c>
      <c r="H21" s="27">
        <v>552</v>
      </c>
      <c r="I21" s="27">
        <f t="shared" si="0"/>
        <v>46000</v>
      </c>
      <c r="J21" s="14"/>
      <c r="K21" s="10"/>
      <c r="L21" s="10"/>
      <c r="M21" s="11"/>
      <c r="N21" s="11"/>
      <c r="O21" s="11"/>
      <c r="P21" s="11"/>
      <c r="Q21" s="11"/>
      <c r="R21" s="11"/>
      <c r="AMI21"/>
      <c r="AMJ21"/>
    </row>
    <row r="22" spans="1:1024" s="12" customFormat="1" ht="57.75" customHeight="1">
      <c r="A22" s="23">
        <v>11</v>
      </c>
      <c r="B22" s="24" t="s">
        <v>21</v>
      </c>
      <c r="C22" s="25" t="s">
        <v>27</v>
      </c>
      <c r="D22" s="26" t="s">
        <v>18</v>
      </c>
      <c r="E22" s="26">
        <v>40</v>
      </c>
      <c r="F22" s="27">
        <v>310</v>
      </c>
      <c r="G22" s="42">
        <v>350</v>
      </c>
      <c r="H22" s="27">
        <v>372</v>
      </c>
      <c r="I22" s="27">
        <f t="shared" si="0"/>
        <v>12400</v>
      </c>
      <c r="J22" s="14"/>
      <c r="K22" s="10"/>
      <c r="L22" s="10"/>
      <c r="M22" s="11"/>
      <c r="N22" s="11"/>
      <c r="O22" s="11"/>
      <c r="P22" s="11"/>
      <c r="Q22" s="11"/>
      <c r="R22" s="11"/>
      <c r="AMI22"/>
      <c r="AMJ22"/>
    </row>
    <row r="23" spans="1:1024" s="12" customFormat="1" ht="57.75" customHeight="1">
      <c r="A23" s="28">
        <v>12</v>
      </c>
      <c r="B23" s="24" t="s">
        <v>21</v>
      </c>
      <c r="C23" s="25" t="s">
        <v>24</v>
      </c>
      <c r="D23" s="26" t="s">
        <v>18</v>
      </c>
      <c r="E23" s="26">
        <v>150</v>
      </c>
      <c r="F23" s="27">
        <v>310</v>
      </c>
      <c r="G23" s="42">
        <v>350</v>
      </c>
      <c r="H23" s="27">
        <v>372</v>
      </c>
      <c r="I23" s="27">
        <f t="shared" si="0"/>
        <v>46500</v>
      </c>
      <c r="J23" s="14"/>
      <c r="K23" s="10"/>
      <c r="L23" s="10"/>
      <c r="M23" s="11"/>
      <c r="N23" s="11"/>
      <c r="O23" s="11"/>
      <c r="P23" s="11"/>
      <c r="Q23" s="11"/>
      <c r="R23" s="11"/>
      <c r="AMI23"/>
      <c r="AMJ23"/>
    </row>
    <row r="24" spans="1:1024" s="12" customFormat="1" ht="57.75" customHeight="1">
      <c r="A24" s="23">
        <v>13</v>
      </c>
      <c r="B24" s="24" t="s">
        <v>21</v>
      </c>
      <c r="C24" s="25" t="s">
        <v>24</v>
      </c>
      <c r="D24" s="26" t="s">
        <v>18</v>
      </c>
      <c r="E24" s="26">
        <v>205</v>
      </c>
      <c r="F24" s="27">
        <v>380</v>
      </c>
      <c r="G24" s="42">
        <v>420</v>
      </c>
      <c r="H24" s="27">
        <v>456</v>
      </c>
      <c r="I24" s="27">
        <f t="shared" si="0"/>
        <v>77900</v>
      </c>
      <c r="J24" s="14"/>
      <c r="K24" s="10"/>
      <c r="L24" s="10"/>
      <c r="M24" s="11"/>
      <c r="N24" s="11"/>
      <c r="O24" s="11"/>
      <c r="P24" s="11"/>
      <c r="Q24" s="11"/>
      <c r="R24" s="11"/>
      <c r="AMI24"/>
      <c r="AMJ24"/>
    </row>
    <row r="25" spans="1:1024" s="12" customFormat="1" ht="57.75" customHeight="1">
      <c r="A25" s="28">
        <v>14</v>
      </c>
      <c r="B25" s="24" t="s">
        <v>21</v>
      </c>
      <c r="C25" s="25" t="s">
        <v>27</v>
      </c>
      <c r="D25" s="26" t="s">
        <v>18</v>
      </c>
      <c r="E25" s="26">
        <v>1</v>
      </c>
      <c r="F25" s="27">
        <v>2950</v>
      </c>
      <c r="G25" s="42">
        <v>3100</v>
      </c>
      <c r="H25" s="27">
        <v>3540</v>
      </c>
      <c r="I25" s="27">
        <f t="shared" si="0"/>
        <v>2950</v>
      </c>
      <c r="J25" s="14"/>
      <c r="K25" s="10"/>
      <c r="L25" s="10"/>
      <c r="M25" s="11"/>
      <c r="N25" s="11"/>
      <c r="O25" s="11"/>
      <c r="P25" s="11"/>
      <c r="Q25" s="11"/>
      <c r="R25" s="11"/>
      <c r="AMI25"/>
      <c r="AMJ25"/>
    </row>
    <row r="26" spans="1:1024" s="12" customFormat="1" ht="57.75" customHeight="1">
      <c r="A26" s="23">
        <v>15</v>
      </c>
      <c r="B26" s="24" t="s">
        <v>21</v>
      </c>
      <c r="C26" s="25" t="s">
        <v>24</v>
      </c>
      <c r="D26" s="23" t="s">
        <v>32</v>
      </c>
      <c r="E26" s="26">
        <v>1</v>
      </c>
      <c r="F26" s="27">
        <v>4600</v>
      </c>
      <c r="G26" s="42">
        <v>4800</v>
      </c>
      <c r="H26" s="27">
        <v>5520</v>
      </c>
      <c r="I26" s="27">
        <f t="shared" si="0"/>
        <v>4600</v>
      </c>
      <c r="J26" s="14"/>
      <c r="K26" s="10"/>
      <c r="L26" s="10"/>
      <c r="M26" s="11"/>
      <c r="N26" s="11"/>
      <c r="O26" s="11"/>
      <c r="P26" s="11"/>
      <c r="Q26" s="11"/>
      <c r="R26" s="11"/>
      <c r="AMI26"/>
      <c r="AMJ26"/>
    </row>
    <row r="27" spans="1:1024" s="12" customFormat="1" ht="57.75" customHeight="1">
      <c r="A27" s="28">
        <v>16</v>
      </c>
      <c r="B27" s="24" t="s">
        <v>21</v>
      </c>
      <c r="C27" s="25" t="s">
        <v>24</v>
      </c>
      <c r="D27" s="23" t="s">
        <v>19</v>
      </c>
      <c r="E27" s="26">
        <v>250</v>
      </c>
      <c r="F27" s="27">
        <v>1042</v>
      </c>
      <c r="G27" s="42">
        <v>1102</v>
      </c>
      <c r="H27" s="27">
        <v>1250.4000000000001</v>
      </c>
      <c r="I27" s="27">
        <f t="shared" si="0"/>
        <v>260500</v>
      </c>
      <c r="J27" s="14"/>
      <c r="K27" s="10"/>
      <c r="L27" s="10"/>
      <c r="M27" s="11"/>
      <c r="N27" s="11"/>
      <c r="O27" s="11"/>
      <c r="P27" s="11"/>
      <c r="Q27" s="11"/>
      <c r="R27" s="11"/>
      <c r="AMI27"/>
      <c r="AMJ27"/>
    </row>
    <row r="28" spans="1:1024" s="12" customFormat="1" ht="57.75" customHeight="1">
      <c r="A28" s="23">
        <v>17</v>
      </c>
      <c r="B28" s="24" t="s">
        <v>21</v>
      </c>
      <c r="C28" s="25" t="s">
        <v>28</v>
      </c>
      <c r="D28" s="23" t="s">
        <v>20</v>
      </c>
      <c r="E28" s="26">
        <v>2000</v>
      </c>
      <c r="F28" s="27">
        <v>480</v>
      </c>
      <c r="G28" s="42">
        <v>500</v>
      </c>
      <c r="H28" s="27">
        <v>576</v>
      </c>
      <c r="I28" s="27">
        <f t="shared" si="0"/>
        <v>960000</v>
      </c>
      <c r="J28" s="14"/>
      <c r="K28" s="10"/>
      <c r="L28" s="10"/>
      <c r="M28" s="11"/>
      <c r="N28" s="11"/>
      <c r="O28" s="11"/>
      <c r="P28" s="11"/>
      <c r="Q28" s="11"/>
      <c r="R28" s="11"/>
      <c r="AMI28"/>
      <c r="AMJ28"/>
    </row>
    <row r="29" spans="1:1024" s="12" customFormat="1" ht="57.75" customHeight="1">
      <c r="A29" s="28">
        <v>18</v>
      </c>
      <c r="B29" s="24" t="s">
        <v>21</v>
      </c>
      <c r="C29" s="25" t="s">
        <v>29</v>
      </c>
      <c r="D29" s="26" t="s">
        <v>18</v>
      </c>
      <c r="E29" s="26">
        <v>100</v>
      </c>
      <c r="F29" s="27">
        <v>380</v>
      </c>
      <c r="G29" s="42">
        <v>410</v>
      </c>
      <c r="H29" s="27">
        <v>456</v>
      </c>
      <c r="I29" s="27">
        <f t="shared" si="0"/>
        <v>38000</v>
      </c>
      <c r="J29" s="14"/>
      <c r="K29" s="10"/>
      <c r="L29" s="10"/>
      <c r="M29" s="11"/>
      <c r="N29" s="11"/>
      <c r="O29" s="11"/>
      <c r="P29" s="11"/>
      <c r="Q29" s="11"/>
      <c r="R29" s="11"/>
      <c r="AMI29"/>
      <c r="AMJ29"/>
    </row>
    <row r="30" spans="1:1024" s="12" customFormat="1" ht="57.75" customHeight="1">
      <c r="A30" s="23">
        <v>19</v>
      </c>
      <c r="B30" s="24" t="s">
        <v>21</v>
      </c>
      <c r="C30" s="25" t="s">
        <v>24</v>
      </c>
      <c r="D30" s="26" t="s">
        <v>18</v>
      </c>
      <c r="E30" s="26">
        <v>30</v>
      </c>
      <c r="F30" s="27">
        <v>3800</v>
      </c>
      <c r="G30" s="42">
        <v>4010</v>
      </c>
      <c r="H30" s="27">
        <v>4560</v>
      </c>
      <c r="I30" s="27">
        <f t="shared" si="0"/>
        <v>114000</v>
      </c>
      <c r="J30" s="14"/>
      <c r="K30" s="10"/>
      <c r="L30" s="10"/>
      <c r="M30" s="11"/>
      <c r="N30" s="11"/>
      <c r="O30" s="11"/>
      <c r="P30" s="11"/>
      <c r="Q30" s="11"/>
      <c r="R30" s="11"/>
      <c r="AMI30"/>
      <c r="AMJ30"/>
    </row>
    <row r="31" spans="1:1024" s="12" customFormat="1" ht="57.75" customHeight="1">
      <c r="A31" s="28">
        <v>20</v>
      </c>
      <c r="B31" s="24" t="s">
        <v>21</v>
      </c>
      <c r="C31" s="25" t="s">
        <v>27</v>
      </c>
      <c r="D31" s="26" t="s">
        <v>18</v>
      </c>
      <c r="E31" s="26">
        <v>1</v>
      </c>
      <c r="F31" s="27">
        <v>490</v>
      </c>
      <c r="G31" s="42">
        <v>510</v>
      </c>
      <c r="H31" s="27">
        <v>588</v>
      </c>
      <c r="I31" s="27">
        <f t="shared" si="0"/>
        <v>490</v>
      </c>
      <c r="J31" s="14"/>
      <c r="K31" s="10"/>
      <c r="L31" s="10"/>
      <c r="M31" s="11"/>
      <c r="N31" s="11"/>
      <c r="O31" s="11"/>
      <c r="P31" s="11"/>
      <c r="Q31" s="11"/>
      <c r="R31" s="11"/>
      <c r="AMI31"/>
      <c r="AMJ31"/>
    </row>
    <row r="32" spans="1:1024" s="12" customFormat="1" ht="57.75" customHeight="1">
      <c r="A32" s="23">
        <v>21</v>
      </c>
      <c r="B32" s="24" t="s">
        <v>21</v>
      </c>
      <c r="C32" s="25" t="s">
        <v>27</v>
      </c>
      <c r="D32" s="23" t="s">
        <v>19</v>
      </c>
      <c r="E32" s="26">
        <v>1</v>
      </c>
      <c r="F32" s="27">
        <v>486</v>
      </c>
      <c r="G32" s="42">
        <v>522</v>
      </c>
      <c r="H32" s="27">
        <v>583.20000000000005</v>
      </c>
      <c r="I32" s="27">
        <f t="shared" si="0"/>
        <v>486</v>
      </c>
      <c r="J32" s="14"/>
      <c r="K32" s="10"/>
      <c r="L32" s="10"/>
      <c r="M32" s="11"/>
      <c r="N32" s="11"/>
      <c r="O32" s="11"/>
      <c r="P32" s="11"/>
      <c r="Q32" s="11"/>
      <c r="R32" s="11"/>
      <c r="AMI32"/>
      <c r="AMJ32"/>
    </row>
    <row r="33" spans="1:1024" s="12" customFormat="1" ht="65.25" customHeight="1">
      <c r="A33" s="28">
        <v>22</v>
      </c>
      <c r="B33" s="24" t="s">
        <v>21</v>
      </c>
      <c r="C33" s="25" t="s">
        <v>27</v>
      </c>
      <c r="D33" s="26" t="s">
        <v>18</v>
      </c>
      <c r="E33" s="26">
        <v>250</v>
      </c>
      <c r="F33" s="27">
        <v>410</v>
      </c>
      <c r="G33" s="42">
        <v>420</v>
      </c>
      <c r="H33" s="27">
        <v>492</v>
      </c>
      <c r="I33" s="27">
        <f t="shared" si="0"/>
        <v>102500</v>
      </c>
      <c r="J33" s="14"/>
      <c r="K33" s="10"/>
      <c r="L33" s="10"/>
      <c r="M33" s="11"/>
      <c r="N33" s="11"/>
      <c r="O33" s="11"/>
      <c r="P33" s="11"/>
      <c r="Q33" s="11"/>
      <c r="R33" s="11"/>
      <c r="AMI33"/>
      <c r="AMJ33"/>
    </row>
    <row r="34" spans="1:1024" s="12" customFormat="1" ht="57.75" customHeight="1">
      <c r="A34" s="23">
        <v>23</v>
      </c>
      <c r="B34" s="24" t="s">
        <v>21</v>
      </c>
      <c r="C34" s="25" t="s">
        <v>24</v>
      </c>
      <c r="D34" s="26" t="s">
        <v>18</v>
      </c>
      <c r="E34" s="26">
        <v>8</v>
      </c>
      <c r="F34" s="27">
        <v>10122</v>
      </c>
      <c r="G34" s="42">
        <v>10500</v>
      </c>
      <c r="H34" s="27">
        <v>12146.4</v>
      </c>
      <c r="I34" s="27">
        <f t="shared" si="0"/>
        <v>80976</v>
      </c>
      <c r="J34" s="14"/>
      <c r="K34" s="10"/>
      <c r="L34" s="10"/>
      <c r="M34" s="11"/>
      <c r="N34" s="11"/>
      <c r="O34" s="11"/>
      <c r="P34" s="11"/>
      <c r="Q34" s="11"/>
      <c r="R34" s="11"/>
      <c r="AMI34"/>
      <c r="AMJ34"/>
    </row>
    <row r="35" spans="1:1024" s="12" customFormat="1" ht="57.75" customHeight="1">
      <c r="A35" s="28">
        <v>24</v>
      </c>
      <c r="B35" s="24" t="s">
        <v>21</v>
      </c>
      <c r="C35" s="25" t="s">
        <v>24</v>
      </c>
      <c r="D35" s="26" t="s">
        <v>18</v>
      </c>
      <c r="E35" s="26">
        <v>5</v>
      </c>
      <c r="F35" s="27">
        <v>4197</v>
      </c>
      <c r="G35" s="42">
        <v>4590</v>
      </c>
      <c r="H35" s="27">
        <v>5036.3999999999996</v>
      </c>
      <c r="I35" s="27">
        <f t="shared" si="0"/>
        <v>20985</v>
      </c>
      <c r="J35" s="14"/>
      <c r="K35" s="10"/>
      <c r="L35" s="10"/>
      <c r="M35" s="11"/>
      <c r="N35" s="11"/>
      <c r="O35" s="11"/>
      <c r="P35" s="11"/>
      <c r="Q35" s="11"/>
      <c r="R35" s="11"/>
      <c r="AMI35"/>
      <c r="AMJ35"/>
    </row>
    <row r="36" spans="1:1024" s="12" customFormat="1" ht="75" customHeight="1">
      <c r="A36" s="23">
        <v>25</v>
      </c>
      <c r="B36" s="24" t="s">
        <v>21</v>
      </c>
      <c r="C36" s="25" t="s">
        <v>25</v>
      </c>
      <c r="D36" s="23" t="s">
        <v>19</v>
      </c>
      <c r="E36" s="26">
        <v>3</v>
      </c>
      <c r="F36" s="27">
        <v>1502</v>
      </c>
      <c r="G36" s="42">
        <v>1800</v>
      </c>
      <c r="H36" s="27">
        <v>1802.4</v>
      </c>
      <c r="I36" s="27">
        <f t="shared" si="0"/>
        <v>4506</v>
      </c>
      <c r="J36" s="14"/>
      <c r="K36" s="10"/>
      <c r="L36" s="10"/>
      <c r="M36" s="11"/>
      <c r="N36" s="11"/>
      <c r="O36" s="11"/>
      <c r="P36" s="11"/>
      <c r="Q36" s="11"/>
      <c r="R36" s="11"/>
      <c r="AMI36"/>
      <c r="AMJ36"/>
    </row>
    <row r="37" spans="1:1024" s="12" customFormat="1" ht="57.75" customHeight="1">
      <c r="A37" s="28">
        <v>26</v>
      </c>
      <c r="B37" s="24" t="s">
        <v>21</v>
      </c>
      <c r="C37" s="25" t="s">
        <v>27</v>
      </c>
      <c r="D37" s="26" t="s">
        <v>18</v>
      </c>
      <c r="E37" s="26">
        <v>1</v>
      </c>
      <c r="F37" s="27">
        <v>4980</v>
      </c>
      <c r="G37" s="42">
        <v>5200</v>
      </c>
      <c r="H37" s="27">
        <v>5976</v>
      </c>
      <c r="I37" s="27">
        <f t="shared" si="0"/>
        <v>4980</v>
      </c>
      <c r="J37" s="14"/>
      <c r="K37" s="10"/>
      <c r="L37" s="10"/>
      <c r="M37" s="11"/>
      <c r="N37" s="11"/>
      <c r="O37" s="11"/>
      <c r="P37" s="11"/>
      <c r="Q37" s="11"/>
      <c r="R37" s="11"/>
      <c r="AMI37"/>
      <c r="AMJ37"/>
    </row>
    <row r="38" spans="1:1024" s="12" customFormat="1" ht="57.75" customHeight="1">
      <c r="A38" s="23">
        <v>27</v>
      </c>
      <c r="B38" s="24" t="s">
        <v>21</v>
      </c>
      <c r="C38" s="25" t="s">
        <v>27</v>
      </c>
      <c r="D38" s="26" t="s">
        <v>18</v>
      </c>
      <c r="E38" s="26">
        <v>30</v>
      </c>
      <c r="F38" s="27">
        <v>940</v>
      </c>
      <c r="G38" s="42">
        <v>1020</v>
      </c>
      <c r="H38" s="27">
        <v>1128</v>
      </c>
      <c r="I38" s="27">
        <f t="shared" si="0"/>
        <v>28200</v>
      </c>
      <c r="J38" s="14"/>
      <c r="K38" s="10"/>
      <c r="L38" s="10"/>
      <c r="M38" s="11"/>
      <c r="N38" s="11"/>
      <c r="O38" s="11"/>
      <c r="P38" s="11"/>
      <c r="Q38" s="11"/>
      <c r="R38" s="11"/>
      <c r="AMI38"/>
      <c r="AMJ38"/>
    </row>
    <row r="39" spans="1:1024" s="12" customFormat="1" ht="57.75" customHeight="1">
      <c r="A39" s="28">
        <v>28</v>
      </c>
      <c r="B39" s="24" t="s">
        <v>21</v>
      </c>
      <c r="C39" s="25" t="s">
        <v>27</v>
      </c>
      <c r="D39" s="26" t="s">
        <v>18</v>
      </c>
      <c r="E39" s="26">
        <v>50</v>
      </c>
      <c r="F39" s="27">
        <v>3540</v>
      </c>
      <c r="G39" s="42">
        <v>3950</v>
      </c>
      <c r="H39" s="27">
        <v>4248</v>
      </c>
      <c r="I39" s="27">
        <f t="shared" si="0"/>
        <v>177000</v>
      </c>
      <c r="J39" s="14"/>
      <c r="K39" s="10"/>
      <c r="L39" s="10"/>
      <c r="M39" s="11"/>
      <c r="N39" s="11"/>
      <c r="O39" s="11"/>
      <c r="P39" s="11"/>
      <c r="Q39" s="11"/>
      <c r="R39" s="11"/>
      <c r="AMI39"/>
      <c r="AMJ39"/>
    </row>
    <row r="40" spans="1:1024" s="12" customFormat="1" ht="75.75" customHeight="1">
      <c r="A40" s="23">
        <v>29</v>
      </c>
      <c r="B40" s="24" t="s">
        <v>21</v>
      </c>
      <c r="C40" s="25" t="s">
        <v>25</v>
      </c>
      <c r="D40" s="23" t="s">
        <v>19</v>
      </c>
      <c r="E40" s="26">
        <v>5</v>
      </c>
      <c r="F40" s="27">
        <v>1502</v>
      </c>
      <c r="G40" s="42">
        <v>1680</v>
      </c>
      <c r="H40" s="27">
        <v>1802.4</v>
      </c>
      <c r="I40" s="27">
        <f t="shared" si="0"/>
        <v>7510</v>
      </c>
      <c r="J40" s="14"/>
      <c r="K40" s="10"/>
      <c r="L40" s="10"/>
      <c r="M40" s="11"/>
      <c r="N40" s="11"/>
      <c r="O40" s="11"/>
      <c r="P40" s="11"/>
      <c r="Q40" s="11"/>
      <c r="R40" s="11"/>
      <c r="AMI40"/>
      <c r="AMJ40"/>
    </row>
    <row r="41" spans="1:1024" s="12" customFormat="1" ht="57.75" customHeight="1">
      <c r="A41" s="28">
        <v>30</v>
      </c>
      <c r="B41" s="24" t="s">
        <v>21</v>
      </c>
      <c r="C41" s="25" t="s">
        <v>24</v>
      </c>
      <c r="D41" s="26" t="s">
        <v>18</v>
      </c>
      <c r="E41" s="26">
        <v>150</v>
      </c>
      <c r="F41" s="27">
        <v>475</v>
      </c>
      <c r="G41" s="42">
        <v>520</v>
      </c>
      <c r="H41" s="27">
        <v>570</v>
      </c>
      <c r="I41" s="27">
        <f t="shared" si="0"/>
        <v>71250</v>
      </c>
      <c r="J41" s="14"/>
      <c r="K41" s="10"/>
      <c r="L41" s="10"/>
      <c r="M41" s="11"/>
      <c r="N41" s="11"/>
      <c r="O41" s="11"/>
      <c r="P41" s="11"/>
      <c r="Q41" s="11"/>
      <c r="R41" s="11"/>
      <c r="AMI41"/>
      <c r="AMJ41"/>
    </row>
    <row r="42" spans="1:1024" s="12" customFormat="1" ht="57.75" customHeight="1">
      <c r="A42" s="23">
        <v>31</v>
      </c>
      <c r="B42" s="24" t="s">
        <v>21</v>
      </c>
      <c r="C42" s="25" t="s">
        <v>24</v>
      </c>
      <c r="D42" s="26" t="s">
        <v>18</v>
      </c>
      <c r="E42" s="26">
        <v>15</v>
      </c>
      <c r="F42" s="27">
        <v>17785</v>
      </c>
      <c r="G42" s="42">
        <v>18525</v>
      </c>
      <c r="H42" s="27">
        <v>21342</v>
      </c>
      <c r="I42" s="27">
        <f t="shared" si="0"/>
        <v>266775</v>
      </c>
      <c r="J42" s="14"/>
      <c r="K42" s="10"/>
      <c r="L42" s="10"/>
      <c r="M42" s="11"/>
      <c r="N42" s="11"/>
      <c r="O42" s="11"/>
      <c r="P42" s="11"/>
      <c r="Q42" s="11"/>
      <c r="R42" s="11"/>
      <c r="AMI42"/>
      <c r="AMJ42"/>
    </row>
    <row r="43" spans="1:1024" s="12" customFormat="1" ht="79.5" customHeight="1">
      <c r="A43" s="28">
        <v>32</v>
      </c>
      <c r="B43" s="24" t="s">
        <v>21</v>
      </c>
      <c r="C43" s="25" t="s">
        <v>27</v>
      </c>
      <c r="D43" s="26" t="s">
        <v>18</v>
      </c>
      <c r="E43" s="26">
        <v>100</v>
      </c>
      <c r="F43" s="27">
        <v>12678</v>
      </c>
      <c r="G43" s="42">
        <v>13265</v>
      </c>
      <c r="H43" s="27">
        <v>15213.6</v>
      </c>
      <c r="I43" s="27">
        <f t="shared" si="0"/>
        <v>1267800</v>
      </c>
      <c r="J43" s="14"/>
      <c r="K43" s="10"/>
      <c r="L43" s="10"/>
      <c r="M43" s="11"/>
      <c r="N43" s="11"/>
      <c r="O43" s="11"/>
      <c r="P43" s="11"/>
      <c r="Q43" s="11"/>
      <c r="R43" s="11"/>
      <c r="AMI43"/>
      <c r="AMJ43"/>
    </row>
    <row r="44" spans="1:1024" s="12" customFormat="1" ht="111.75" customHeight="1">
      <c r="A44" s="23">
        <v>33</v>
      </c>
      <c r="B44" s="24" t="s">
        <v>21</v>
      </c>
      <c r="C44" s="25" t="s">
        <v>25</v>
      </c>
      <c r="D44" s="23" t="s">
        <v>19</v>
      </c>
      <c r="E44" s="26">
        <v>5</v>
      </c>
      <c r="F44" s="27">
        <v>8300</v>
      </c>
      <c r="G44" s="42">
        <v>8900</v>
      </c>
      <c r="H44" s="27">
        <v>9960</v>
      </c>
      <c r="I44" s="27">
        <f t="shared" si="0"/>
        <v>41500</v>
      </c>
      <c r="J44" s="14"/>
      <c r="K44" s="10"/>
      <c r="L44" s="10"/>
      <c r="M44" s="11"/>
      <c r="N44" s="11"/>
      <c r="O44" s="11"/>
      <c r="P44" s="11"/>
      <c r="Q44" s="11"/>
      <c r="R44" s="11"/>
      <c r="AMI44"/>
      <c r="AMJ44"/>
    </row>
    <row r="45" spans="1:1024" s="12" customFormat="1" ht="94.5" customHeight="1">
      <c r="A45" s="28">
        <v>34</v>
      </c>
      <c r="B45" s="24" t="s">
        <v>21</v>
      </c>
      <c r="C45" s="25" t="s">
        <v>27</v>
      </c>
      <c r="D45" s="26" t="s">
        <v>18</v>
      </c>
      <c r="E45" s="26">
        <v>10</v>
      </c>
      <c r="F45" s="27">
        <v>599</v>
      </c>
      <c r="G45" s="42">
        <v>620</v>
      </c>
      <c r="H45" s="27">
        <v>718.8</v>
      </c>
      <c r="I45" s="27">
        <f t="shared" si="0"/>
        <v>5990</v>
      </c>
      <c r="J45" s="14"/>
      <c r="K45" s="10"/>
      <c r="L45" s="10"/>
      <c r="M45" s="11"/>
      <c r="N45" s="11"/>
      <c r="O45" s="11"/>
      <c r="P45" s="11"/>
      <c r="Q45" s="11"/>
      <c r="R45" s="11"/>
      <c r="AMI45"/>
      <c r="AMJ45"/>
    </row>
    <row r="46" spans="1:1024" s="12" customFormat="1" ht="94.5" customHeight="1">
      <c r="A46" s="23">
        <v>35</v>
      </c>
      <c r="B46" s="24" t="s">
        <v>21</v>
      </c>
      <c r="C46" s="25" t="s">
        <v>27</v>
      </c>
      <c r="D46" s="26" t="s">
        <v>18</v>
      </c>
      <c r="E46" s="26">
        <v>130</v>
      </c>
      <c r="F46" s="27">
        <v>698</v>
      </c>
      <c r="G46" s="42">
        <v>740</v>
      </c>
      <c r="H46" s="27">
        <v>837.6</v>
      </c>
      <c r="I46" s="27">
        <f t="shared" si="0"/>
        <v>90740</v>
      </c>
      <c r="J46" s="14"/>
      <c r="K46" s="10"/>
      <c r="L46" s="10"/>
      <c r="M46" s="11"/>
      <c r="N46" s="11"/>
      <c r="O46" s="11"/>
      <c r="P46" s="11"/>
      <c r="Q46" s="11"/>
      <c r="R46" s="11"/>
      <c r="AMI46"/>
      <c r="AMJ46"/>
    </row>
    <row r="47" spans="1:1024" s="12" customFormat="1" ht="94.5" customHeight="1">
      <c r="A47" s="28">
        <v>36</v>
      </c>
      <c r="B47" s="24" t="s">
        <v>21</v>
      </c>
      <c r="C47" s="25" t="s">
        <v>27</v>
      </c>
      <c r="D47" s="26" t="s">
        <v>18</v>
      </c>
      <c r="E47" s="26">
        <v>75</v>
      </c>
      <c r="F47" s="27">
        <v>175</v>
      </c>
      <c r="G47" s="42">
        <v>202</v>
      </c>
      <c r="H47" s="27">
        <v>210</v>
      </c>
      <c r="I47" s="27">
        <f t="shared" si="0"/>
        <v>13125</v>
      </c>
      <c r="J47" s="14"/>
      <c r="K47" s="10"/>
      <c r="L47" s="10"/>
      <c r="M47" s="11"/>
      <c r="N47" s="11"/>
      <c r="O47" s="11"/>
      <c r="P47" s="11"/>
      <c r="Q47" s="11"/>
      <c r="R47" s="11"/>
      <c r="AMI47"/>
      <c r="AMJ47"/>
    </row>
    <row r="48" spans="1:1024" s="12" customFormat="1" ht="94.5" customHeight="1">
      <c r="A48" s="23">
        <v>37</v>
      </c>
      <c r="B48" s="24" t="s">
        <v>21</v>
      </c>
      <c r="C48" s="25" t="s">
        <v>24</v>
      </c>
      <c r="D48" s="26" t="s">
        <v>18</v>
      </c>
      <c r="E48" s="26">
        <v>175</v>
      </c>
      <c r="F48" s="27">
        <v>890</v>
      </c>
      <c r="G48" s="42">
        <v>920</v>
      </c>
      <c r="H48" s="27">
        <v>1068</v>
      </c>
      <c r="I48" s="27">
        <f t="shared" si="0"/>
        <v>155750</v>
      </c>
      <c r="J48" s="14"/>
      <c r="K48" s="10"/>
      <c r="L48" s="10"/>
      <c r="M48" s="11"/>
      <c r="N48" s="11"/>
      <c r="O48" s="11"/>
      <c r="P48" s="11"/>
      <c r="Q48" s="11"/>
      <c r="R48" s="11"/>
      <c r="AMI48"/>
      <c r="AMJ48"/>
    </row>
    <row r="49" spans="1:1024" s="12" customFormat="1" ht="108" customHeight="1">
      <c r="A49" s="28">
        <v>38</v>
      </c>
      <c r="B49" s="24" t="s">
        <v>21</v>
      </c>
      <c r="C49" s="25" t="s">
        <v>25</v>
      </c>
      <c r="D49" s="23" t="s">
        <v>19</v>
      </c>
      <c r="E49" s="26">
        <v>10</v>
      </c>
      <c r="F49" s="27">
        <v>1502</v>
      </c>
      <c r="G49" s="42">
        <v>1730</v>
      </c>
      <c r="H49" s="27">
        <v>1802.4</v>
      </c>
      <c r="I49" s="27">
        <f t="shared" si="0"/>
        <v>15020</v>
      </c>
      <c r="J49" s="14"/>
      <c r="K49" s="10"/>
      <c r="L49" s="10"/>
      <c r="M49" s="11"/>
      <c r="N49" s="11"/>
      <c r="O49" s="11"/>
      <c r="P49" s="11"/>
      <c r="Q49" s="11"/>
      <c r="R49" s="11"/>
      <c r="AMI49"/>
      <c r="AMJ49"/>
    </row>
    <row r="50" spans="1:1024" s="12" customFormat="1" ht="94.5" customHeight="1">
      <c r="A50" s="23">
        <v>39</v>
      </c>
      <c r="B50" s="24" t="s">
        <v>21</v>
      </c>
      <c r="C50" s="25" t="s">
        <v>24</v>
      </c>
      <c r="D50" s="26" t="s">
        <v>18</v>
      </c>
      <c r="E50" s="26">
        <v>2</v>
      </c>
      <c r="F50" s="27">
        <v>2150</v>
      </c>
      <c r="G50" s="42">
        <v>2600</v>
      </c>
      <c r="H50" s="27">
        <v>2580</v>
      </c>
      <c r="I50" s="27">
        <f t="shared" si="0"/>
        <v>4300</v>
      </c>
      <c r="J50" s="14"/>
      <c r="K50" s="10"/>
      <c r="L50" s="10"/>
      <c r="M50" s="11"/>
      <c r="N50" s="11"/>
      <c r="O50" s="11"/>
      <c r="P50" s="11"/>
      <c r="Q50" s="11"/>
      <c r="R50" s="11"/>
      <c r="AMI50"/>
      <c r="AMJ50"/>
    </row>
    <row r="51" spans="1:1024" s="12" customFormat="1" ht="110.25" customHeight="1">
      <c r="A51" s="28">
        <v>40</v>
      </c>
      <c r="B51" s="24" t="s">
        <v>21</v>
      </c>
      <c r="C51" s="25" t="s">
        <v>25</v>
      </c>
      <c r="D51" s="23" t="s">
        <v>19</v>
      </c>
      <c r="E51" s="26">
        <v>2</v>
      </c>
      <c r="F51" s="27">
        <v>1502</v>
      </c>
      <c r="G51" s="42">
        <v>1705</v>
      </c>
      <c r="H51" s="27">
        <v>1802.4</v>
      </c>
      <c r="I51" s="27">
        <f t="shared" si="0"/>
        <v>3004</v>
      </c>
      <c r="J51" s="14"/>
      <c r="K51" s="10"/>
      <c r="L51" s="10"/>
      <c r="M51" s="11"/>
      <c r="N51" s="11"/>
      <c r="O51" s="11"/>
      <c r="P51" s="11"/>
      <c r="Q51" s="11"/>
      <c r="R51" s="11"/>
      <c r="AMI51"/>
      <c r="AMJ51"/>
    </row>
    <row r="52" spans="1:1024" s="12" customFormat="1" ht="94.5" customHeight="1">
      <c r="A52" s="23">
        <v>41</v>
      </c>
      <c r="B52" s="24" t="s">
        <v>21</v>
      </c>
      <c r="C52" s="25" t="s">
        <v>24</v>
      </c>
      <c r="D52" s="26" t="s">
        <v>18</v>
      </c>
      <c r="E52" s="26">
        <v>40</v>
      </c>
      <c r="F52" s="27">
        <v>410</v>
      </c>
      <c r="G52" s="42">
        <v>420</v>
      </c>
      <c r="H52" s="27">
        <v>492</v>
      </c>
      <c r="I52" s="27">
        <f t="shared" si="0"/>
        <v>16400</v>
      </c>
      <c r="J52" s="14"/>
      <c r="K52" s="10"/>
      <c r="L52" s="10"/>
      <c r="M52" s="11"/>
      <c r="N52" s="11"/>
      <c r="O52" s="11"/>
      <c r="P52" s="11"/>
      <c r="Q52" s="11"/>
      <c r="R52" s="11"/>
      <c r="AMI52"/>
      <c r="AMJ52"/>
    </row>
    <row r="53" spans="1:1024" s="12" customFormat="1" ht="94.5" customHeight="1">
      <c r="A53" s="28">
        <v>42</v>
      </c>
      <c r="B53" s="24" t="s">
        <v>21</v>
      </c>
      <c r="C53" s="25" t="s">
        <v>24</v>
      </c>
      <c r="D53" s="26" t="s">
        <v>18</v>
      </c>
      <c r="E53" s="26">
        <v>310</v>
      </c>
      <c r="F53" s="27">
        <v>560</v>
      </c>
      <c r="G53" s="42">
        <v>590</v>
      </c>
      <c r="H53" s="27">
        <v>672</v>
      </c>
      <c r="I53" s="27">
        <f t="shared" si="0"/>
        <v>173600</v>
      </c>
      <c r="J53" s="14"/>
      <c r="K53" s="10"/>
      <c r="L53" s="10"/>
      <c r="M53" s="11"/>
      <c r="N53" s="11"/>
      <c r="O53" s="11"/>
      <c r="P53" s="11"/>
      <c r="Q53" s="11"/>
      <c r="R53" s="11"/>
      <c r="AMI53"/>
      <c r="AMJ53"/>
    </row>
    <row r="54" spans="1:1024" s="12" customFormat="1" ht="94.5" customHeight="1">
      <c r="A54" s="23">
        <v>43</v>
      </c>
      <c r="B54" s="24" t="s">
        <v>21</v>
      </c>
      <c r="C54" s="25" t="s">
        <v>24</v>
      </c>
      <c r="D54" s="26" t="s">
        <v>18</v>
      </c>
      <c r="E54" s="26">
        <v>110</v>
      </c>
      <c r="F54" s="27">
        <v>450</v>
      </c>
      <c r="G54" s="42">
        <v>500</v>
      </c>
      <c r="H54" s="27">
        <v>540</v>
      </c>
      <c r="I54" s="27">
        <f t="shared" si="0"/>
        <v>49500</v>
      </c>
      <c r="J54" s="14"/>
      <c r="K54" s="10"/>
      <c r="L54" s="10"/>
      <c r="M54" s="11"/>
      <c r="N54" s="11"/>
      <c r="O54" s="11"/>
      <c r="P54" s="11"/>
      <c r="Q54" s="11"/>
      <c r="R54" s="11"/>
      <c r="AMI54"/>
      <c r="AMJ54"/>
    </row>
    <row r="55" spans="1:1024" s="12" customFormat="1" ht="94.5" customHeight="1">
      <c r="A55" s="28">
        <v>44</v>
      </c>
      <c r="B55" s="24" t="s">
        <v>21</v>
      </c>
      <c r="C55" s="25" t="s">
        <v>24</v>
      </c>
      <c r="D55" s="26" t="s">
        <v>18</v>
      </c>
      <c r="E55" s="26">
        <v>1</v>
      </c>
      <c r="F55" s="27">
        <v>1042</v>
      </c>
      <c r="G55" s="42">
        <v>1523</v>
      </c>
      <c r="H55" s="27">
        <v>1250.4000000000001</v>
      </c>
      <c r="I55" s="27">
        <f t="shared" si="0"/>
        <v>1042</v>
      </c>
      <c r="J55" s="14"/>
      <c r="K55" s="10"/>
      <c r="L55" s="10"/>
      <c r="M55" s="11"/>
      <c r="N55" s="11"/>
      <c r="O55" s="11"/>
      <c r="P55" s="11"/>
      <c r="Q55" s="11"/>
      <c r="R55" s="11"/>
      <c r="AMI55"/>
      <c r="AMJ55"/>
    </row>
    <row r="56" spans="1:1024" s="12" customFormat="1" ht="94.5" customHeight="1">
      <c r="A56" s="23">
        <v>45</v>
      </c>
      <c r="B56" s="24" t="s">
        <v>21</v>
      </c>
      <c r="C56" s="25" t="s">
        <v>27</v>
      </c>
      <c r="D56" s="26" t="s">
        <v>18</v>
      </c>
      <c r="E56" s="26">
        <v>50</v>
      </c>
      <c r="F56" s="27">
        <v>480</v>
      </c>
      <c r="G56" s="42">
        <v>520</v>
      </c>
      <c r="H56" s="27">
        <v>576</v>
      </c>
      <c r="I56" s="27">
        <f t="shared" si="0"/>
        <v>24000</v>
      </c>
      <c r="J56" s="14"/>
      <c r="K56" s="10"/>
      <c r="L56" s="10"/>
      <c r="M56" s="11"/>
      <c r="N56" s="11"/>
      <c r="O56" s="11"/>
      <c r="P56" s="11"/>
      <c r="Q56" s="11"/>
      <c r="R56" s="11"/>
      <c r="AMI56"/>
      <c r="AMJ56"/>
    </row>
    <row r="57" spans="1:1024" s="12" customFormat="1" ht="94.5" customHeight="1">
      <c r="A57" s="28">
        <v>46</v>
      </c>
      <c r="B57" s="24" t="s">
        <v>21</v>
      </c>
      <c r="C57" s="25" t="s">
        <v>24</v>
      </c>
      <c r="D57" s="26" t="s">
        <v>18</v>
      </c>
      <c r="E57" s="26">
        <v>3</v>
      </c>
      <c r="F57" s="27">
        <v>4152</v>
      </c>
      <c r="G57" s="42">
        <v>4598</v>
      </c>
      <c r="H57" s="27">
        <v>4982.3999999999996</v>
      </c>
      <c r="I57" s="27">
        <f t="shared" si="0"/>
        <v>12456</v>
      </c>
      <c r="J57" s="14"/>
      <c r="K57" s="10"/>
      <c r="L57" s="10"/>
      <c r="M57" s="11"/>
      <c r="N57" s="11"/>
      <c r="O57" s="11"/>
      <c r="P57" s="11"/>
      <c r="Q57" s="11"/>
      <c r="R57" s="11"/>
      <c r="AMI57"/>
      <c r="AMJ57"/>
    </row>
    <row r="58" spans="1:1024" s="12" customFormat="1" ht="94.5" customHeight="1">
      <c r="A58" s="23">
        <v>47</v>
      </c>
      <c r="B58" s="24" t="s">
        <v>21</v>
      </c>
      <c r="C58" s="25" t="s">
        <v>24</v>
      </c>
      <c r="D58" s="26" t="s">
        <v>18</v>
      </c>
      <c r="E58" s="26">
        <v>3</v>
      </c>
      <c r="F58" s="27">
        <v>3890</v>
      </c>
      <c r="G58" s="42">
        <v>4200</v>
      </c>
      <c r="H58" s="27">
        <v>4668</v>
      </c>
      <c r="I58" s="27">
        <f t="shared" si="0"/>
        <v>11670</v>
      </c>
      <c r="J58" s="14"/>
      <c r="K58" s="10"/>
      <c r="L58" s="10"/>
      <c r="M58" s="11"/>
      <c r="N58" s="11"/>
      <c r="O58" s="11"/>
      <c r="P58" s="11"/>
      <c r="Q58" s="11"/>
      <c r="R58" s="11"/>
      <c r="AMI58"/>
      <c r="AMJ58"/>
    </row>
    <row r="59" spans="1:1024" s="12" customFormat="1" ht="94.5" customHeight="1">
      <c r="A59" s="28">
        <v>48</v>
      </c>
      <c r="B59" s="24" t="s">
        <v>21</v>
      </c>
      <c r="C59" s="25" t="s">
        <v>28</v>
      </c>
      <c r="D59" s="26" t="s">
        <v>18</v>
      </c>
      <c r="E59" s="26">
        <v>250</v>
      </c>
      <c r="F59" s="27">
        <v>455</v>
      </c>
      <c r="G59" s="42">
        <v>530</v>
      </c>
      <c r="H59" s="27">
        <v>546</v>
      </c>
      <c r="I59" s="27">
        <f t="shared" si="0"/>
        <v>113750</v>
      </c>
      <c r="J59" s="14"/>
      <c r="K59" s="10"/>
      <c r="L59" s="10"/>
      <c r="M59" s="11"/>
      <c r="N59" s="11"/>
      <c r="O59" s="11"/>
      <c r="P59" s="11"/>
      <c r="Q59" s="11"/>
      <c r="R59" s="11"/>
      <c r="AMI59"/>
      <c r="AMJ59"/>
    </row>
    <row r="60" spans="1:1024" s="4" customFormat="1" ht="25.15" customHeight="1">
      <c r="A60" s="46" t="s">
        <v>13</v>
      </c>
      <c r="B60" s="46"/>
      <c r="C60" s="46"/>
      <c r="D60" s="29"/>
      <c r="E60" s="30"/>
      <c r="F60" s="31"/>
      <c r="G60" s="31"/>
      <c r="H60" s="31"/>
      <c r="I60" s="32"/>
      <c r="J60" s="15"/>
      <c r="K60" s="15"/>
      <c r="L60" s="15"/>
      <c r="M60" s="13"/>
      <c r="N60" s="13"/>
      <c r="O60" s="13"/>
      <c r="P60" s="13"/>
      <c r="Q60" s="13"/>
      <c r="R60" s="13"/>
      <c r="AMI60"/>
      <c r="AMJ60"/>
    </row>
    <row r="61" spans="1:1024" ht="15" customHeight="1">
      <c r="A61" s="47" t="s">
        <v>14</v>
      </c>
      <c r="B61" s="47"/>
      <c r="C61" s="47"/>
      <c r="D61" s="47"/>
      <c r="E61" s="47"/>
      <c r="F61" s="47"/>
      <c r="G61" s="47"/>
      <c r="H61" s="33"/>
      <c r="I61" s="34">
        <f>SUM(I12:I59)</f>
        <v>4555757</v>
      </c>
      <c r="J61" s="4"/>
      <c r="K61" s="4"/>
      <c r="L61" s="4"/>
      <c r="M61" s="4"/>
      <c r="N61" s="4"/>
      <c r="O61" s="4"/>
      <c r="P61" s="4"/>
      <c r="Q61" s="4"/>
      <c r="R61" s="4"/>
    </row>
    <row r="62" spans="1:1024" ht="15" customHeight="1">
      <c r="A62" s="35"/>
      <c r="B62" s="35"/>
      <c r="C62" s="35"/>
      <c r="D62" s="35"/>
      <c r="E62" s="35"/>
      <c r="F62" s="35"/>
      <c r="G62" s="35"/>
      <c r="H62" s="35"/>
      <c r="I62" s="36"/>
      <c r="J62" s="4"/>
      <c r="K62" s="4"/>
      <c r="L62" s="4"/>
      <c r="M62" s="4"/>
      <c r="N62" s="4"/>
      <c r="O62" s="4"/>
      <c r="P62" s="4"/>
      <c r="Q62" s="4"/>
      <c r="R62" s="4"/>
    </row>
    <row r="63" spans="1:1024" ht="30" customHeight="1">
      <c r="A63" s="49" t="s">
        <v>36</v>
      </c>
      <c r="B63" s="50"/>
      <c r="C63" s="50"/>
      <c r="D63" s="50"/>
      <c r="E63" s="50"/>
      <c r="F63" s="50"/>
      <c r="G63" s="50"/>
      <c r="H63" s="50"/>
      <c r="I63" s="50"/>
      <c r="J63" s="4"/>
      <c r="K63" s="4"/>
      <c r="L63" s="4"/>
      <c r="M63" s="4"/>
      <c r="N63" s="4"/>
      <c r="O63" s="4"/>
      <c r="P63" s="4"/>
      <c r="Q63" s="4"/>
      <c r="R63" s="4"/>
    </row>
    <row r="64" spans="1:1024" ht="66" customHeight="1">
      <c r="A64" s="49" t="s">
        <v>35</v>
      </c>
      <c r="B64" s="50"/>
      <c r="C64" s="50"/>
      <c r="D64" s="50"/>
      <c r="E64" s="50"/>
      <c r="F64" s="50"/>
      <c r="G64" s="50"/>
      <c r="H64" s="50"/>
      <c r="I64" s="50"/>
      <c r="J64" s="4"/>
      <c r="K64" s="4"/>
      <c r="L64" s="4"/>
      <c r="M64" s="4"/>
      <c r="N64" s="4"/>
      <c r="O64" s="4"/>
      <c r="P64" s="4"/>
      <c r="Q64" s="4"/>
      <c r="R64" s="4"/>
    </row>
    <row r="65" spans="1:18" ht="94.5" customHeight="1">
      <c r="A65" s="48" t="s">
        <v>16</v>
      </c>
      <c r="B65" s="48"/>
      <c r="C65" s="48"/>
      <c r="D65" s="48"/>
      <c r="E65" s="48"/>
      <c r="F65" s="48"/>
      <c r="G65" s="48"/>
      <c r="H65" s="48"/>
      <c r="I65" s="48"/>
      <c r="J65" s="4"/>
      <c r="K65" s="4"/>
      <c r="L65" s="4"/>
      <c r="M65" s="4"/>
      <c r="N65" s="4"/>
      <c r="O65" s="4"/>
      <c r="P65" s="4"/>
      <c r="Q65" s="4"/>
      <c r="R65" s="4"/>
    </row>
    <row r="66" spans="1:18" ht="13.9" customHeight="1">
      <c r="A66" s="43" t="s">
        <v>15</v>
      </c>
      <c r="B66" s="43"/>
      <c r="C66" s="43"/>
      <c r="D66" s="43"/>
      <c r="E66" s="43"/>
      <c r="F66" s="43"/>
      <c r="G66" s="43"/>
      <c r="H66" s="43"/>
      <c r="I66" s="43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>
      <c r="A67" s="44" t="s">
        <v>33</v>
      </c>
      <c r="B67" s="44"/>
      <c r="C67" s="44"/>
      <c r="D67" s="44"/>
      <c r="E67" s="44"/>
      <c r="F67" s="44"/>
      <c r="G67" s="44"/>
      <c r="H67" s="44"/>
      <c r="I67" s="44"/>
      <c r="J67" s="4"/>
      <c r="K67" s="4"/>
      <c r="L67" s="4"/>
      <c r="M67" s="4"/>
      <c r="N67" s="4"/>
      <c r="O67" s="4"/>
      <c r="P67" s="4"/>
      <c r="Q67" s="4"/>
      <c r="R67" s="4"/>
    </row>
  </sheetData>
  <mergeCells count="26">
    <mergeCell ref="A6:I6"/>
    <mergeCell ref="B1:C2"/>
    <mergeCell ref="G1:I1"/>
    <mergeCell ref="A3:I3"/>
    <mergeCell ref="J3:R3"/>
    <mergeCell ref="A4:I4"/>
    <mergeCell ref="A7:I7"/>
    <mergeCell ref="A8:E8"/>
    <mergeCell ref="C9:I9"/>
    <mergeCell ref="A10:A11"/>
    <mergeCell ref="B10:B11"/>
    <mergeCell ref="C10:C11"/>
    <mergeCell ref="D10:D11"/>
    <mergeCell ref="E10:E11"/>
    <mergeCell ref="F10:G10"/>
    <mergeCell ref="I10:I11"/>
    <mergeCell ref="A66:I66"/>
    <mergeCell ref="A67:I67"/>
    <mergeCell ref="M11:N11"/>
    <mergeCell ref="O11:P11"/>
    <mergeCell ref="Q11:R11"/>
    <mergeCell ref="A60:C60"/>
    <mergeCell ref="A61:G61"/>
    <mergeCell ref="A65:I65"/>
    <mergeCell ref="A63:I63"/>
    <mergeCell ref="A64:I64"/>
  </mergeCells>
  <pageMargins left="0.70833333333333304" right="0.70833333333333304" top="0.74791666666666701" bottom="0.74791666666666701" header="0.51180555555555496" footer="0.51180555555555496"/>
  <pageSetup paperSize="9" scale="107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I67"/>
  <sheetViews>
    <sheetView tabSelected="1" view="pageBreakPreview" zoomScale="115" zoomScaleNormal="100" zoomScaleSheetLayoutView="115" zoomScalePageLayoutView="125" workbookViewId="0">
      <selection activeCell="M12" sqref="M12"/>
    </sheetView>
  </sheetViews>
  <sheetFormatPr defaultRowHeight="15"/>
  <cols>
    <col min="1" max="1" width="4.28515625" style="1" customWidth="1"/>
    <col min="2" max="2" width="14.85546875" style="1" customWidth="1"/>
    <col min="3" max="3" width="24.7109375" style="1" customWidth="1"/>
    <col min="4" max="4" width="11.85546875" style="1" customWidth="1"/>
    <col min="5" max="5" width="10.28515625" style="1" customWidth="1"/>
    <col min="6" max="6" width="14" style="1" customWidth="1"/>
    <col min="7" max="7" width="12.28515625" style="1" customWidth="1"/>
    <col min="8" max="8" width="11" style="1" customWidth="1"/>
    <col min="9" max="9" width="15.28515625" style="2" customWidth="1"/>
    <col min="10" max="1021" width="8.7109375" customWidth="1"/>
  </cols>
  <sheetData>
    <row r="1" spans="1:1023" ht="41.25" customHeight="1">
      <c r="A1" s="3"/>
      <c r="B1" s="58"/>
      <c r="C1" s="58"/>
      <c r="D1" s="3"/>
      <c r="E1" s="3"/>
      <c r="F1" s="3"/>
      <c r="G1" s="59" t="s">
        <v>22</v>
      </c>
      <c r="H1" s="59"/>
      <c r="I1" s="59"/>
      <c r="J1" s="4"/>
      <c r="K1" s="4"/>
      <c r="L1" s="4"/>
      <c r="M1" s="4"/>
      <c r="N1" s="4"/>
      <c r="O1" s="4"/>
      <c r="P1" s="4"/>
      <c r="Q1" s="4"/>
    </row>
    <row r="2" spans="1:1023" ht="7.5" customHeight="1">
      <c r="A2" s="3"/>
      <c r="B2" s="58"/>
      <c r="C2" s="58"/>
      <c r="D2" s="3"/>
      <c r="E2" s="3"/>
      <c r="F2" s="3"/>
      <c r="G2" s="3"/>
      <c r="H2" s="3"/>
      <c r="I2" s="5"/>
      <c r="J2" s="4"/>
      <c r="K2" s="4"/>
      <c r="L2" s="4"/>
      <c r="M2" s="4"/>
      <c r="N2" s="4"/>
      <c r="O2" s="4"/>
      <c r="P2" s="4"/>
      <c r="Q2" s="4"/>
    </row>
    <row r="3" spans="1:1023" ht="16.5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1"/>
      <c r="K3" s="61"/>
      <c r="L3" s="61"/>
      <c r="M3" s="61"/>
      <c r="N3" s="61"/>
      <c r="O3" s="61"/>
      <c r="P3" s="61"/>
      <c r="Q3" s="61"/>
    </row>
    <row r="4" spans="1:1023" ht="15.75" customHeight="1">
      <c r="A4" s="62" t="s">
        <v>34</v>
      </c>
      <c r="B4" s="62"/>
      <c r="C4" s="62"/>
      <c r="D4" s="62"/>
      <c r="E4" s="62"/>
      <c r="F4" s="62"/>
      <c r="G4" s="62"/>
      <c r="H4" s="62"/>
      <c r="I4" s="62"/>
      <c r="J4" s="41"/>
      <c r="K4" s="41"/>
      <c r="L4" s="41"/>
      <c r="M4" s="41"/>
      <c r="N4" s="41"/>
      <c r="O4" s="41"/>
      <c r="P4" s="41"/>
      <c r="Q4" s="41"/>
    </row>
    <row r="5" spans="1:1023" ht="6" customHeight="1">
      <c r="A5" s="17"/>
      <c r="B5" s="17"/>
      <c r="C5" s="18"/>
      <c r="D5" s="18"/>
      <c r="E5" s="18"/>
      <c r="F5" s="18"/>
      <c r="G5" s="18"/>
      <c r="H5" s="18"/>
      <c r="I5" s="18"/>
      <c r="J5" s="41"/>
      <c r="K5" s="41"/>
      <c r="L5" s="41"/>
      <c r="M5" s="41"/>
      <c r="N5" s="41"/>
      <c r="O5" s="41"/>
      <c r="P5" s="41"/>
      <c r="Q5" s="41"/>
    </row>
    <row r="6" spans="1:1023" ht="36" customHeight="1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6"/>
      <c r="K6" s="6"/>
      <c r="L6" s="6"/>
      <c r="M6" s="6"/>
      <c r="N6" s="6"/>
      <c r="O6" s="6"/>
      <c r="P6" s="7"/>
      <c r="Q6" s="7"/>
    </row>
    <row r="7" spans="1:1023" ht="16.899999999999999" customHeight="1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7"/>
      <c r="K7" s="7"/>
      <c r="L7" s="7"/>
      <c r="M7" s="7"/>
      <c r="N7" s="7"/>
      <c r="O7" s="7"/>
      <c r="P7" s="7"/>
      <c r="Q7" s="7"/>
    </row>
    <row r="8" spans="1:1023" ht="15.75" customHeight="1">
      <c r="A8" s="52" t="s">
        <v>2</v>
      </c>
      <c r="B8" s="52"/>
      <c r="C8" s="52"/>
      <c r="D8" s="52"/>
      <c r="E8" s="52"/>
      <c r="F8" s="17"/>
      <c r="G8" s="17"/>
      <c r="H8" s="17"/>
      <c r="I8" s="19"/>
      <c r="J8" s="7"/>
      <c r="K8" s="7"/>
      <c r="L8" s="7"/>
      <c r="M8" s="7"/>
      <c r="N8" s="7"/>
      <c r="O8" s="7"/>
      <c r="P8" s="7"/>
      <c r="Q8" s="7"/>
    </row>
    <row r="9" spans="1:1023" ht="6.75" customHeight="1">
      <c r="A9" s="20"/>
      <c r="B9" s="20"/>
      <c r="C9" s="53"/>
      <c r="D9" s="53"/>
      <c r="E9" s="53"/>
      <c r="F9" s="53"/>
      <c r="G9" s="53"/>
      <c r="H9" s="53"/>
      <c r="I9" s="53"/>
      <c r="J9" s="7"/>
      <c r="K9" s="7"/>
      <c r="L9" s="7"/>
      <c r="M9" s="7"/>
      <c r="N9" s="7"/>
      <c r="O9" s="7"/>
      <c r="P9" s="7"/>
      <c r="Q9" s="7"/>
    </row>
    <row r="10" spans="1:1023" ht="15.75" customHeight="1">
      <c r="A10" s="54" t="s">
        <v>3</v>
      </c>
      <c r="B10" s="54" t="s">
        <v>4</v>
      </c>
      <c r="C10" s="55" t="s">
        <v>5</v>
      </c>
      <c r="D10" s="55" t="s">
        <v>6</v>
      </c>
      <c r="E10" s="56" t="s">
        <v>7</v>
      </c>
      <c r="F10" s="54" t="s">
        <v>8</v>
      </c>
      <c r="G10" s="54"/>
      <c r="H10" s="39"/>
      <c r="I10" s="56" t="s">
        <v>9</v>
      </c>
      <c r="J10" s="7"/>
      <c r="K10" s="7"/>
      <c r="L10" s="7"/>
      <c r="M10" s="7"/>
      <c r="N10" s="7"/>
      <c r="O10" s="7"/>
      <c r="P10" s="7"/>
      <c r="Q10" s="7"/>
    </row>
    <row r="11" spans="1:1023" ht="19.899999999999999" customHeight="1">
      <c r="A11" s="54"/>
      <c r="B11" s="54"/>
      <c r="C11" s="54"/>
      <c r="D11" s="54"/>
      <c r="E11" s="56"/>
      <c r="F11" s="40" t="s">
        <v>10</v>
      </c>
      <c r="G11" s="40" t="s">
        <v>11</v>
      </c>
      <c r="H11" s="40" t="s">
        <v>12</v>
      </c>
      <c r="I11" s="56"/>
      <c r="J11" s="37"/>
      <c r="K11" s="37"/>
      <c r="L11" s="45"/>
      <c r="M11" s="45"/>
      <c r="N11" s="45"/>
      <c r="O11" s="45"/>
      <c r="P11" s="45"/>
      <c r="Q11" s="45"/>
    </row>
    <row r="12" spans="1:1023" s="12" customFormat="1" ht="68.25" customHeight="1">
      <c r="A12" s="23">
        <v>1</v>
      </c>
      <c r="B12" s="24" t="s">
        <v>21</v>
      </c>
      <c r="C12" s="25" t="s">
        <v>23</v>
      </c>
      <c r="D12" s="26" t="s">
        <v>18</v>
      </c>
      <c r="E12" s="26">
        <v>1</v>
      </c>
      <c r="F12" s="27">
        <v>482</v>
      </c>
      <c r="G12" s="42">
        <v>400.7</v>
      </c>
      <c r="H12" s="27">
        <v>403</v>
      </c>
      <c r="I12" s="27">
        <f>E12*F12</f>
        <v>482</v>
      </c>
      <c r="J12" s="10"/>
      <c r="K12" s="10"/>
      <c r="L12" s="11"/>
      <c r="M12" s="11"/>
      <c r="N12" s="11"/>
      <c r="O12" s="11"/>
      <c r="P12" s="11"/>
      <c r="Q12" s="11"/>
      <c r="AMH12"/>
      <c r="AMI12"/>
    </row>
    <row r="13" spans="1:1023" s="12" customFormat="1" ht="51.75" customHeight="1">
      <c r="A13" s="28">
        <v>2</v>
      </c>
      <c r="B13" s="24" t="s">
        <v>21</v>
      </c>
      <c r="C13" s="25" t="s">
        <v>24</v>
      </c>
      <c r="D13" s="26" t="s">
        <v>31</v>
      </c>
      <c r="E13" s="26">
        <v>1</v>
      </c>
      <c r="F13" s="27">
        <v>910</v>
      </c>
      <c r="G13" s="42">
        <v>937.3</v>
      </c>
      <c r="H13" s="27">
        <v>942</v>
      </c>
      <c r="I13" s="27">
        <f t="shared" ref="I13:I59" si="0">E13*F13</f>
        <v>910</v>
      </c>
      <c r="J13" s="10"/>
      <c r="K13" s="10"/>
      <c r="L13" s="11"/>
      <c r="M13" s="11"/>
      <c r="N13" s="11"/>
      <c r="O13" s="11"/>
      <c r="P13" s="11"/>
      <c r="Q13" s="11"/>
      <c r="AMH13"/>
      <c r="AMI13"/>
    </row>
    <row r="14" spans="1:1023" s="12" customFormat="1" ht="107.25" customHeight="1">
      <c r="A14" s="23">
        <v>3</v>
      </c>
      <c r="B14" s="24" t="s">
        <v>21</v>
      </c>
      <c r="C14" s="25" t="s">
        <v>25</v>
      </c>
      <c r="D14" s="23" t="s">
        <v>19</v>
      </c>
      <c r="E14" s="26">
        <v>1</v>
      </c>
      <c r="F14" s="27">
        <v>1320</v>
      </c>
      <c r="G14" s="42">
        <v>1359.6</v>
      </c>
      <c r="H14" s="27">
        <v>1366</v>
      </c>
      <c r="I14" s="27">
        <f t="shared" si="0"/>
        <v>1320</v>
      </c>
      <c r="J14" s="10"/>
      <c r="K14" s="10"/>
      <c r="L14" s="11"/>
      <c r="M14" s="11"/>
      <c r="N14" s="11"/>
      <c r="O14" s="11"/>
      <c r="P14" s="11"/>
      <c r="Q14" s="11"/>
      <c r="AMH14"/>
      <c r="AMI14"/>
    </row>
    <row r="15" spans="1:1023" s="12" customFormat="1" ht="60.75" customHeight="1">
      <c r="A15" s="28">
        <v>4</v>
      </c>
      <c r="B15" s="24" t="s">
        <v>21</v>
      </c>
      <c r="C15" s="25" t="s">
        <v>30</v>
      </c>
      <c r="D15" s="26" t="s">
        <v>18</v>
      </c>
      <c r="E15" s="26">
        <v>1</v>
      </c>
      <c r="F15" s="27">
        <v>4394</v>
      </c>
      <c r="G15" s="42">
        <v>4525.8</v>
      </c>
      <c r="H15" s="27">
        <v>4548</v>
      </c>
      <c r="I15" s="27">
        <f t="shared" si="0"/>
        <v>4394</v>
      </c>
      <c r="J15" s="10"/>
      <c r="K15" s="10"/>
      <c r="L15" s="11"/>
      <c r="M15" s="11"/>
      <c r="N15" s="11"/>
      <c r="O15" s="11"/>
      <c r="P15" s="11"/>
      <c r="Q15" s="11"/>
      <c r="AMH15"/>
      <c r="AMI15"/>
    </row>
    <row r="16" spans="1:1023" s="12" customFormat="1" ht="62.25" customHeight="1">
      <c r="A16" s="23">
        <v>5</v>
      </c>
      <c r="B16" s="24" t="s">
        <v>21</v>
      </c>
      <c r="C16" s="25" t="s">
        <v>24</v>
      </c>
      <c r="D16" s="26" t="s">
        <v>18</v>
      </c>
      <c r="E16" s="26">
        <v>1</v>
      </c>
      <c r="F16" s="27">
        <v>630</v>
      </c>
      <c r="G16" s="42">
        <v>648.9</v>
      </c>
      <c r="H16" s="27">
        <v>652</v>
      </c>
      <c r="I16" s="27">
        <f t="shared" si="0"/>
        <v>630</v>
      </c>
      <c r="J16" s="10"/>
      <c r="K16" s="10"/>
      <c r="L16" s="11"/>
      <c r="M16" s="11"/>
      <c r="N16" s="11"/>
      <c r="O16" s="11"/>
      <c r="P16" s="11"/>
      <c r="Q16" s="11"/>
      <c r="AMH16"/>
      <c r="AMI16"/>
    </row>
    <row r="17" spans="1:1023" s="12" customFormat="1" ht="75" customHeight="1">
      <c r="A17" s="28">
        <v>6</v>
      </c>
      <c r="B17" s="24" t="s">
        <v>21</v>
      </c>
      <c r="C17" s="25" t="s">
        <v>25</v>
      </c>
      <c r="D17" s="23" t="s">
        <v>19</v>
      </c>
      <c r="E17" s="26">
        <v>1</v>
      </c>
      <c r="F17" s="27">
        <v>850</v>
      </c>
      <c r="G17" s="42">
        <v>875.5</v>
      </c>
      <c r="H17" s="27">
        <v>880</v>
      </c>
      <c r="I17" s="27">
        <f t="shared" si="0"/>
        <v>850</v>
      </c>
      <c r="J17" s="10"/>
      <c r="K17" s="10"/>
      <c r="L17" s="11"/>
      <c r="M17" s="11"/>
      <c r="N17" s="11"/>
      <c r="O17" s="11"/>
      <c r="P17" s="11"/>
      <c r="Q17" s="11"/>
      <c r="AMH17"/>
      <c r="AMI17"/>
    </row>
    <row r="18" spans="1:1023" s="12" customFormat="1" ht="59.25" customHeight="1">
      <c r="A18" s="23">
        <v>7</v>
      </c>
      <c r="B18" s="24" t="s">
        <v>21</v>
      </c>
      <c r="C18" s="25" t="s">
        <v>26</v>
      </c>
      <c r="D18" s="26" t="s">
        <v>18</v>
      </c>
      <c r="E18" s="26">
        <v>1</v>
      </c>
      <c r="F18" s="27">
        <v>243</v>
      </c>
      <c r="G18" s="42">
        <v>250.3</v>
      </c>
      <c r="H18" s="27">
        <v>252</v>
      </c>
      <c r="I18" s="27">
        <f t="shared" si="0"/>
        <v>243</v>
      </c>
      <c r="J18" s="10"/>
      <c r="K18" s="10"/>
      <c r="L18" s="11"/>
      <c r="M18" s="11"/>
      <c r="N18" s="11"/>
      <c r="O18" s="11"/>
      <c r="P18" s="11"/>
      <c r="Q18" s="11"/>
      <c r="AMH18"/>
      <c r="AMI18"/>
    </row>
    <row r="19" spans="1:1023" s="12" customFormat="1" ht="57.75" customHeight="1">
      <c r="A19" s="28">
        <v>8</v>
      </c>
      <c r="B19" s="24" t="s">
        <v>21</v>
      </c>
      <c r="C19" s="25" t="s">
        <v>26</v>
      </c>
      <c r="D19" s="26" t="s">
        <v>18</v>
      </c>
      <c r="E19" s="26">
        <v>1</v>
      </c>
      <c r="F19" s="27">
        <v>340</v>
      </c>
      <c r="G19" s="42">
        <v>350.2</v>
      </c>
      <c r="H19" s="27">
        <v>352</v>
      </c>
      <c r="I19" s="27">
        <f t="shared" si="0"/>
        <v>340</v>
      </c>
      <c r="J19" s="10"/>
      <c r="K19" s="10"/>
      <c r="L19" s="11"/>
      <c r="M19" s="11"/>
      <c r="N19" s="11"/>
      <c r="O19" s="11"/>
      <c r="P19" s="11"/>
      <c r="Q19" s="11"/>
      <c r="AMH19"/>
      <c r="AMI19"/>
    </row>
    <row r="20" spans="1:1023" s="12" customFormat="1" ht="57.75" customHeight="1">
      <c r="A20" s="23">
        <v>9</v>
      </c>
      <c r="B20" s="24" t="s">
        <v>21</v>
      </c>
      <c r="C20" s="25" t="s">
        <v>24</v>
      </c>
      <c r="D20" s="26" t="s">
        <v>18</v>
      </c>
      <c r="E20" s="26">
        <v>1</v>
      </c>
      <c r="F20" s="27">
        <v>490</v>
      </c>
      <c r="G20" s="42">
        <v>504.7</v>
      </c>
      <c r="H20" s="27">
        <v>507</v>
      </c>
      <c r="I20" s="27">
        <f t="shared" si="0"/>
        <v>490</v>
      </c>
      <c r="J20" s="10"/>
      <c r="K20" s="10"/>
      <c r="L20" s="11"/>
      <c r="M20" s="11"/>
      <c r="N20" s="11"/>
      <c r="O20" s="11"/>
      <c r="P20" s="11"/>
      <c r="Q20" s="11"/>
      <c r="AMH20"/>
      <c r="AMI20"/>
    </row>
    <row r="21" spans="1:1023" s="12" customFormat="1" ht="57.75" customHeight="1">
      <c r="A21" s="28">
        <v>10</v>
      </c>
      <c r="B21" s="24" t="s">
        <v>21</v>
      </c>
      <c r="C21" s="25" t="s">
        <v>27</v>
      </c>
      <c r="D21" s="26" t="s">
        <v>18</v>
      </c>
      <c r="E21" s="26">
        <v>1</v>
      </c>
      <c r="F21" s="27">
        <v>460</v>
      </c>
      <c r="G21" s="42">
        <v>473.8</v>
      </c>
      <c r="H21" s="27">
        <v>476</v>
      </c>
      <c r="I21" s="27">
        <f t="shared" si="0"/>
        <v>460</v>
      </c>
      <c r="J21" s="10"/>
      <c r="K21" s="10"/>
      <c r="L21" s="11"/>
      <c r="M21" s="11"/>
      <c r="N21" s="11"/>
      <c r="O21" s="11"/>
      <c r="P21" s="11"/>
      <c r="Q21" s="11"/>
      <c r="AMH21"/>
      <c r="AMI21"/>
    </row>
    <row r="22" spans="1:1023" s="12" customFormat="1" ht="57.75" customHeight="1">
      <c r="A22" s="23">
        <v>11</v>
      </c>
      <c r="B22" s="24" t="s">
        <v>21</v>
      </c>
      <c r="C22" s="25" t="s">
        <v>27</v>
      </c>
      <c r="D22" s="26" t="s">
        <v>18</v>
      </c>
      <c r="E22" s="26">
        <v>1</v>
      </c>
      <c r="F22" s="27">
        <v>310</v>
      </c>
      <c r="G22" s="42">
        <v>319.3</v>
      </c>
      <c r="H22" s="27">
        <v>321</v>
      </c>
      <c r="I22" s="27">
        <f t="shared" si="0"/>
        <v>310</v>
      </c>
      <c r="J22" s="10"/>
      <c r="K22" s="10"/>
      <c r="L22" s="11"/>
      <c r="M22" s="11"/>
      <c r="N22" s="11"/>
      <c r="O22" s="11"/>
      <c r="P22" s="11"/>
      <c r="Q22" s="11"/>
      <c r="AMH22"/>
      <c r="AMI22"/>
    </row>
    <row r="23" spans="1:1023" s="12" customFormat="1" ht="57.75" customHeight="1">
      <c r="A23" s="28">
        <v>12</v>
      </c>
      <c r="B23" s="24" t="s">
        <v>21</v>
      </c>
      <c r="C23" s="25" t="s">
        <v>24</v>
      </c>
      <c r="D23" s="26" t="s">
        <v>18</v>
      </c>
      <c r="E23" s="26">
        <v>1</v>
      </c>
      <c r="F23" s="27">
        <v>310</v>
      </c>
      <c r="G23" s="42">
        <v>319.3</v>
      </c>
      <c r="H23" s="27">
        <v>321</v>
      </c>
      <c r="I23" s="27">
        <f t="shared" si="0"/>
        <v>310</v>
      </c>
      <c r="J23" s="10"/>
      <c r="K23" s="10"/>
      <c r="L23" s="11"/>
      <c r="M23" s="11"/>
      <c r="N23" s="11"/>
      <c r="O23" s="11"/>
      <c r="P23" s="11"/>
      <c r="Q23" s="11"/>
      <c r="AMH23"/>
      <c r="AMI23"/>
    </row>
    <row r="24" spans="1:1023" s="12" customFormat="1" ht="57.75" customHeight="1">
      <c r="A24" s="23">
        <v>13</v>
      </c>
      <c r="B24" s="24" t="s">
        <v>21</v>
      </c>
      <c r="C24" s="25" t="s">
        <v>24</v>
      </c>
      <c r="D24" s="26" t="s">
        <v>18</v>
      </c>
      <c r="E24" s="26">
        <v>1</v>
      </c>
      <c r="F24" s="27">
        <v>380</v>
      </c>
      <c r="G24" s="42">
        <v>376</v>
      </c>
      <c r="H24" s="27">
        <v>378</v>
      </c>
      <c r="I24" s="27">
        <f t="shared" si="0"/>
        <v>380</v>
      </c>
      <c r="J24" s="10"/>
      <c r="K24" s="10"/>
      <c r="L24" s="11"/>
      <c r="M24" s="11"/>
      <c r="N24" s="11"/>
      <c r="O24" s="11"/>
      <c r="P24" s="11"/>
      <c r="Q24" s="11"/>
      <c r="AMH24"/>
      <c r="AMI24"/>
    </row>
    <row r="25" spans="1:1023" s="12" customFormat="1" ht="57.75" customHeight="1">
      <c r="A25" s="28">
        <v>14</v>
      </c>
      <c r="B25" s="24" t="s">
        <v>21</v>
      </c>
      <c r="C25" s="25" t="s">
        <v>27</v>
      </c>
      <c r="D25" s="26" t="s">
        <v>18</v>
      </c>
      <c r="E25" s="26">
        <v>1</v>
      </c>
      <c r="F25" s="27">
        <v>2950</v>
      </c>
      <c r="G25" s="42">
        <v>3107.5</v>
      </c>
      <c r="H25" s="27">
        <v>3123</v>
      </c>
      <c r="I25" s="27">
        <f t="shared" si="0"/>
        <v>2950</v>
      </c>
      <c r="J25" s="10"/>
      <c r="K25" s="10"/>
      <c r="L25" s="11"/>
      <c r="M25" s="11"/>
      <c r="N25" s="11"/>
      <c r="O25" s="11"/>
      <c r="P25" s="11"/>
      <c r="Q25" s="11"/>
      <c r="AMH25"/>
      <c r="AMI25"/>
    </row>
    <row r="26" spans="1:1023" s="12" customFormat="1" ht="57.75" customHeight="1">
      <c r="A26" s="23">
        <v>15</v>
      </c>
      <c r="B26" s="24" t="s">
        <v>21</v>
      </c>
      <c r="C26" s="25" t="s">
        <v>24</v>
      </c>
      <c r="D26" s="23" t="s">
        <v>32</v>
      </c>
      <c r="E26" s="26">
        <v>1</v>
      </c>
      <c r="F26" s="27">
        <v>4600</v>
      </c>
      <c r="G26" s="42">
        <v>5538.3</v>
      </c>
      <c r="H26" s="27">
        <v>5565</v>
      </c>
      <c r="I26" s="27">
        <f t="shared" si="0"/>
        <v>4600</v>
      </c>
      <c r="J26" s="10"/>
      <c r="K26" s="10"/>
      <c r="L26" s="11"/>
      <c r="M26" s="11"/>
      <c r="N26" s="11"/>
      <c r="O26" s="11"/>
      <c r="P26" s="11"/>
      <c r="Q26" s="11"/>
      <c r="AMH26"/>
      <c r="AMI26"/>
    </row>
    <row r="27" spans="1:1023" s="12" customFormat="1" ht="57.75" customHeight="1">
      <c r="A27" s="28">
        <v>16</v>
      </c>
      <c r="B27" s="24" t="s">
        <v>21</v>
      </c>
      <c r="C27" s="25" t="s">
        <v>24</v>
      </c>
      <c r="D27" s="23" t="s">
        <v>19</v>
      </c>
      <c r="E27" s="26">
        <v>1</v>
      </c>
      <c r="F27" s="27">
        <v>1042</v>
      </c>
      <c r="G27" s="42">
        <v>710.7</v>
      </c>
      <c r="H27" s="27">
        <v>714</v>
      </c>
      <c r="I27" s="27">
        <f t="shared" si="0"/>
        <v>1042</v>
      </c>
      <c r="J27" s="10"/>
      <c r="K27" s="10"/>
      <c r="L27" s="11"/>
      <c r="M27" s="11"/>
      <c r="N27" s="11"/>
      <c r="O27" s="11"/>
      <c r="P27" s="11"/>
      <c r="Q27" s="11"/>
      <c r="AMH27"/>
      <c r="AMI27"/>
    </row>
    <row r="28" spans="1:1023" s="12" customFormat="1" ht="57.75" customHeight="1">
      <c r="A28" s="23">
        <v>17</v>
      </c>
      <c r="B28" s="24" t="s">
        <v>21</v>
      </c>
      <c r="C28" s="25" t="s">
        <v>28</v>
      </c>
      <c r="D28" s="23" t="s">
        <v>20</v>
      </c>
      <c r="E28" s="26">
        <v>1</v>
      </c>
      <c r="F28" s="27">
        <v>480</v>
      </c>
      <c r="G28" s="42">
        <v>445.5</v>
      </c>
      <c r="H28" s="27">
        <v>445</v>
      </c>
      <c r="I28" s="27">
        <f t="shared" si="0"/>
        <v>480</v>
      </c>
      <c r="J28" s="10"/>
      <c r="K28" s="10"/>
      <c r="L28" s="11"/>
      <c r="M28" s="11"/>
      <c r="N28" s="11"/>
      <c r="O28" s="11"/>
      <c r="P28" s="11"/>
      <c r="Q28" s="11"/>
      <c r="AMH28"/>
      <c r="AMI28"/>
    </row>
    <row r="29" spans="1:1023" s="12" customFormat="1" ht="57.75" customHeight="1">
      <c r="A29" s="28">
        <v>18</v>
      </c>
      <c r="B29" s="24" t="s">
        <v>21</v>
      </c>
      <c r="C29" s="25" t="s">
        <v>29</v>
      </c>
      <c r="D29" s="26" t="s">
        <v>18</v>
      </c>
      <c r="E29" s="26">
        <v>1</v>
      </c>
      <c r="F29" s="27">
        <v>380</v>
      </c>
      <c r="G29" s="42">
        <v>393.7</v>
      </c>
      <c r="H29" s="27">
        <v>393</v>
      </c>
      <c r="I29" s="27">
        <f t="shared" si="0"/>
        <v>380</v>
      </c>
      <c r="J29" s="10"/>
      <c r="K29" s="10"/>
      <c r="L29" s="11"/>
      <c r="M29" s="11"/>
      <c r="N29" s="11"/>
      <c r="O29" s="11"/>
      <c r="P29" s="11"/>
      <c r="Q29" s="11"/>
      <c r="AMH29"/>
      <c r="AMI29"/>
    </row>
    <row r="30" spans="1:1023" s="12" customFormat="1" ht="57.75" customHeight="1">
      <c r="A30" s="23">
        <v>19</v>
      </c>
      <c r="B30" s="24" t="s">
        <v>21</v>
      </c>
      <c r="C30" s="25" t="s">
        <v>24</v>
      </c>
      <c r="D30" s="26" t="s">
        <v>18</v>
      </c>
      <c r="E30" s="26">
        <v>1</v>
      </c>
      <c r="F30" s="27">
        <v>3800</v>
      </c>
      <c r="G30" s="42">
        <v>3936.8</v>
      </c>
      <c r="H30" s="27">
        <v>3933</v>
      </c>
      <c r="I30" s="27">
        <f t="shared" si="0"/>
        <v>3800</v>
      </c>
      <c r="J30" s="10"/>
      <c r="K30" s="10"/>
      <c r="L30" s="11"/>
      <c r="M30" s="11"/>
      <c r="N30" s="11"/>
      <c r="O30" s="11"/>
      <c r="P30" s="11"/>
      <c r="Q30" s="11"/>
      <c r="AMH30"/>
      <c r="AMI30"/>
    </row>
    <row r="31" spans="1:1023" s="12" customFormat="1" ht="57.75" customHeight="1">
      <c r="A31" s="28">
        <v>20</v>
      </c>
      <c r="B31" s="24" t="s">
        <v>21</v>
      </c>
      <c r="C31" s="25" t="s">
        <v>27</v>
      </c>
      <c r="D31" s="26" t="s">
        <v>18</v>
      </c>
      <c r="E31" s="26">
        <v>1</v>
      </c>
      <c r="F31" s="27">
        <v>490</v>
      </c>
      <c r="G31" s="42">
        <v>507.6</v>
      </c>
      <c r="H31" s="27">
        <v>507</v>
      </c>
      <c r="I31" s="27">
        <f t="shared" si="0"/>
        <v>490</v>
      </c>
      <c r="J31" s="10"/>
      <c r="K31" s="10"/>
      <c r="L31" s="11"/>
      <c r="M31" s="11"/>
      <c r="N31" s="11"/>
      <c r="O31" s="11"/>
      <c r="P31" s="11"/>
      <c r="Q31" s="11"/>
      <c r="AMH31"/>
      <c r="AMI31"/>
    </row>
    <row r="32" spans="1:1023" s="12" customFormat="1" ht="57.75" customHeight="1">
      <c r="A32" s="23">
        <v>21</v>
      </c>
      <c r="B32" s="24" t="s">
        <v>21</v>
      </c>
      <c r="C32" s="25" t="s">
        <v>27</v>
      </c>
      <c r="D32" s="23" t="s">
        <v>19</v>
      </c>
      <c r="E32" s="26">
        <v>1</v>
      </c>
      <c r="F32" s="27">
        <v>486</v>
      </c>
      <c r="G32" s="42">
        <v>503.6</v>
      </c>
      <c r="H32" s="27">
        <v>503</v>
      </c>
      <c r="I32" s="27">
        <f t="shared" si="0"/>
        <v>486</v>
      </c>
      <c r="J32" s="10"/>
      <c r="K32" s="10"/>
      <c r="L32" s="11"/>
      <c r="M32" s="11"/>
      <c r="N32" s="11"/>
      <c r="O32" s="11"/>
      <c r="P32" s="11"/>
      <c r="Q32" s="11"/>
      <c r="AMH32"/>
      <c r="AMI32"/>
    </row>
    <row r="33" spans="1:1023" s="12" customFormat="1" ht="65.25" customHeight="1">
      <c r="A33" s="28">
        <v>22</v>
      </c>
      <c r="B33" s="24" t="s">
        <v>21</v>
      </c>
      <c r="C33" s="25" t="s">
        <v>27</v>
      </c>
      <c r="D33" s="26" t="s">
        <v>18</v>
      </c>
      <c r="E33" s="26">
        <v>1</v>
      </c>
      <c r="F33" s="27">
        <v>410</v>
      </c>
      <c r="G33" s="42">
        <v>435.1</v>
      </c>
      <c r="H33" s="27">
        <v>435</v>
      </c>
      <c r="I33" s="27">
        <f t="shared" si="0"/>
        <v>410</v>
      </c>
      <c r="J33" s="10"/>
      <c r="K33" s="10"/>
      <c r="L33" s="11"/>
      <c r="M33" s="11"/>
      <c r="N33" s="11"/>
      <c r="O33" s="11"/>
      <c r="P33" s="11"/>
      <c r="Q33" s="11"/>
      <c r="AMH33"/>
      <c r="AMI33"/>
    </row>
    <row r="34" spans="1:1023" s="12" customFormat="1" ht="57.75" customHeight="1">
      <c r="A34" s="23">
        <v>23</v>
      </c>
      <c r="B34" s="24" t="s">
        <v>21</v>
      </c>
      <c r="C34" s="25" t="s">
        <v>24</v>
      </c>
      <c r="D34" s="26" t="s">
        <v>18</v>
      </c>
      <c r="E34" s="26">
        <v>1</v>
      </c>
      <c r="F34" s="27">
        <v>10122</v>
      </c>
      <c r="G34" s="42">
        <v>9154.1</v>
      </c>
      <c r="H34" s="27">
        <v>9145</v>
      </c>
      <c r="I34" s="27">
        <f t="shared" si="0"/>
        <v>10122</v>
      </c>
      <c r="J34" s="10"/>
      <c r="K34" s="10"/>
      <c r="L34" s="11"/>
      <c r="M34" s="11"/>
      <c r="N34" s="11"/>
      <c r="O34" s="11"/>
      <c r="P34" s="11"/>
      <c r="Q34" s="11"/>
      <c r="AMH34"/>
      <c r="AMI34"/>
    </row>
    <row r="35" spans="1:1023" s="12" customFormat="1" ht="57.75" customHeight="1">
      <c r="A35" s="28">
        <v>24</v>
      </c>
      <c r="B35" s="24" t="s">
        <v>21</v>
      </c>
      <c r="C35" s="25" t="s">
        <v>24</v>
      </c>
      <c r="D35" s="26" t="s">
        <v>18</v>
      </c>
      <c r="E35" s="26">
        <v>1</v>
      </c>
      <c r="F35" s="27">
        <v>4197</v>
      </c>
      <c r="G35" s="42">
        <v>4348.1000000000004</v>
      </c>
      <c r="H35" s="27">
        <v>4344</v>
      </c>
      <c r="I35" s="27">
        <f t="shared" si="0"/>
        <v>4197</v>
      </c>
      <c r="J35" s="10"/>
      <c r="K35" s="10"/>
      <c r="L35" s="11"/>
      <c r="M35" s="11"/>
      <c r="N35" s="11"/>
      <c r="O35" s="11"/>
      <c r="P35" s="11"/>
      <c r="Q35" s="11"/>
      <c r="AMH35"/>
      <c r="AMI35"/>
    </row>
    <row r="36" spans="1:1023" s="12" customFormat="1" ht="75" customHeight="1">
      <c r="A36" s="23">
        <v>25</v>
      </c>
      <c r="B36" s="24" t="s">
        <v>21</v>
      </c>
      <c r="C36" s="25" t="s">
        <v>25</v>
      </c>
      <c r="D36" s="23" t="s">
        <v>19</v>
      </c>
      <c r="E36" s="26">
        <v>1</v>
      </c>
      <c r="F36" s="27">
        <v>1502</v>
      </c>
      <c r="G36" s="42">
        <v>1155.0999999999999</v>
      </c>
      <c r="H36" s="27">
        <v>1154</v>
      </c>
      <c r="I36" s="27">
        <f t="shared" si="0"/>
        <v>1502</v>
      </c>
      <c r="J36" s="10"/>
      <c r="K36" s="10"/>
      <c r="L36" s="11"/>
      <c r="M36" s="11"/>
      <c r="N36" s="11"/>
      <c r="O36" s="11"/>
      <c r="P36" s="11"/>
      <c r="Q36" s="11"/>
      <c r="AMH36"/>
      <c r="AMI36"/>
    </row>
    <row r="37" spans="1:1023" s="12" customFormat="1" ht="57.75" customHeight="1">
      <c r="A37" s="28">
        <v>26</v>
      </c>
      <c r="B37" s="24" t="s">
        <v>21</v>
      </c>
      <c r="C37" s="25" t="s">
        <v>27</v>
      </c>
      <c r="D37" s="26" t="s">
        <v>18</v>
      </c>
      <c r="E37" s="26">
        <v>1</v>
      </c>
      <c r="F37" s="27">
        <v>4980</v>
      </c>
      <c r="G37" s="42">
        <v>6174.6</v>
      </c>
      <c r="H37" s="27">
        <v>6169</v>
      </c>
      <c r="I37" s="27">
        <f t="shared" si="0"/>
        <v>4980</v>
      </c>
      <c r="J37" s="10"/>
      <c r="K37" s="10"/>
      <c r="L37" s="11"/>
      <c r="M37" s="11"/>
      <c r="N37" s="11"/>
      <c r="O37" s="11"/>
      <c r="P37" s="11"/>
      <c r="Q37" s="11"/>
      <c r="AMH37"/>
      <c r="AMI37"/>
    </row>
    <row r="38" spans="1:1023" s="12" customFormat="1" ht="57.75" customHeight="1">
      <c r="A38" s="23">
        <v>27</v>
      </c>
      <c r="B38" s="24" t="s">
        <v>21</v>
      </c>
      <c r="C38" s="25" t="s">
        <v>27</v>
      </c>
      <c r="D38" s="26" t="s">
        <v>18</v>
      </c>
      <c r="E38" s="26">
        <v>1</v>
      </c>
      <c r="F38" s="27">
        <v>940</v>
      </c>
      <c r="G38" s="42">
        <v>942.8</v>
      </c>
      <c r="H38" s="27">
        <v>942</v>
      </c>
      <c r="I38" s="27">
        <f t="shared" si="0"/>
        <v>940</v>
      </c>
      <c r="J38" s="10"/>
      <c r="K38" s="10"/>
      <c r="L38" s="11"/>
      <c r="M38" s="11"/>
      <c r="N38" s="11"/>
      <c r="O38" s="11"/>
      <c r="P38" s="11"/>
      <c r="Q38" s="11"/>
      <c r="AMH38"/>
      <c r="AMI38"/>
    </row>
    <row r="39" spans="1:1023" s="12" customFormat="1" ht="57.75" customHeight="1">
      <c r="A39" s="28">
        <v>28</v>
      </c>
      <c r="B39" s="24" t="s">
        <v>21</v>
      </c>
      <c r="C39" s="25" t="s">
        <v>27</v>
      </c>
      <c r="D39" s="26" t="s">
        <v>18</v>
      </c>
      <c r="E39" s="26">
        <v>1</v>
      </c>
      <c r="F39" s="27">
        <v>3540</v>
      </c>
      <c r="G39" s="42">
        <v>3315.2</v>
      </c>
      <c r="H39" s="27">
        <v>3312</v>
      </c>
      <c r="I39" s="27">
        <f t="shared" si="0"/>
        <v>3540</v>
      </c>
      <c r="J39" s="10"/>
      <c r="K39" s="10"/>
      <c r="L39" s="11"/>
      <c r="M39" s="11"/>
      <c r="N39" s="11"/>
      <c r="O39" s="11"/>
      <c r="P39" s="11"/>
      <c r="Q39" s="11"/>
      <c r="AMH39"/>
      <c r="AMI39"/>
    </row>
    <row r="40" spans="1:1023" s="12" customFormat="1" ht="75.75" customHeight="1">
      <c r="A40" s="23">
        <v>29</v>
      </c>
      <c r="B40" s="24" t="s">
        <v>21</v>
      </c>
      <c r="C40" s="25" t="s">
        <v>25</v>
      </c>
      <c r="D40" s="23" t="s">
        <v>19</v>
      </c>
      <c r="E40" s="26">
        <v>1</v>
      </c>
      <c r="F40" s="27">
        <v>1502</v>
      </c>
      <c r="G40" s="42">
        <v>1155.0999999999999</v>
      </c>
      <c r="H40" s="27">
        <v>1154</v>
      </c>
      <c r="I40" s="27">
        <f t="shared" si="0"/>
        <v>1502</v>
      </c>
      <c r="J40" s="10"/>
      <c r="K40" s="10"/>
      <c r="L40" s="11"/>
      <c r="M40" s="11"/>
      <c r="N40" s="11"/>
      <c r="O40" s="11"/>
      <c r="P40" s="11"/>
      <c r="Q40" s="11"/>
      <c r="AMH40"/>
      <c r="AMI40"/>
    </row>
    <row r="41" spans="1:1023" s="12" customFormat="1" ht="57.75" customHeight="1">
      <c r="A41" s="28">
        <v>30</v>
      </c>
      <c r="B41" s="24" t="s">
        <v>21</v>
      </c>
      <c r="C41" s="25" t="s">
        <v>24</v>
      </c>
      <c r="D41" s="26" t="s">
        <v>18</v>
      </c>
      <c r="E41" s="26">
        <v>1</v>
      </c>
      <c r="F41" s="27">
        <v>475</v>
      </c>
      <c r="G41" s="42">
        <v>492.1</v>
      </c>
      <c r="H41" s="27">
        <v>492</v>
      </c>
      <c r="I41" s="27">
        <f t="shared" si="0"/>
        <v>475</v>
      </c>
      <c r="J41" s="10"/>
      <c r="K41" s="10"/>
      <c r="L41" s="11"/>
      <c r="M41" s="11"/>
      <c r="N41" s="11"/>
      <c r="O41" s="11"/>
      <c r="P41" s="11"/>
      <c r="Q41" s="11"/>
      <c r="AMH41"/>
      <c r="AMI41"/>
    </row>
    <row r="42" spans="1:1023" s="12" customFormat="1" ht="57.75" customHeight="1">
      <c r="A42" s="23">
        <v>31</v>
      </c>
      <c r="B42" s="24" t="s">
        <v>21</v>
      </c>
      <c r="C42" s="25" t="s">
        <v>24</v>
      </c>
      <c r="D42" s="26" t="s">
        <v>18</v>
      </c>
      <c r="E42" s="26">
        <v>1</v>
      </c>
      <c r="F42" s="27">
        <v>17785</v>
      </c>
      <c r="G42" s="42">
        <v>16405.099999999999</v>
      </c>
      <c r="H42" s="27">
        <v>16389</v>
      </c>
      <c r="I42" s="27">
        <f t="shared" si="0"/>
        <v>17785</v>
      </c>
      <c r="J42" s="10"/>
      <c r="K42" s="10"/>
      <c r="L42" s="11"/>
      <c r="M42" s="11"/>
      <c r="N42" s="11"/>
      <c r="O42" s="11"/>
      <c r="P42" s="11"/>
      <c r="Q42" s="11"/>
      <c r="AMH42"/>
      <c r="AMI42"/>
    </row>
    <row r="43" spans="1:1023" s="12" customFormat="1" ht="79.5" customHeight="1">
      <c r="A43" s="28">
        <v>32</v>
      </c>
      <c r="B43" s="24" t="s">
        <v>21</v>
      </c>
      <c r="C43" s="25" t="s">
        <v>27</v>
      </c>
      <c r="D43" s="26" t="s">
        <v>18</v>
      </c>
      <c r="E43" s="26">
        <v>1</v>
      </c>
      <c r="F43" s="27">
        <v>12678</v>
      </c>
      <c r="G43" s="42">
        <v>11865.3</v>
      </c>
      <c r="H43" s="27">
        <v>11854</v>
      </c>
      <c r="I43" s="27">
        <f t="shared" si="0"/>
        <v>12678</v>
      </c>
      <c r="J43" s="10"/>
      <c r="K43" s="10"/>
      <c r="L43" s="11"/>
      <c r="M43" s="11"/>
      <c r="N43" s="11"/>
      <c r="O43" s="11"/>
      <c r="P43" s="11"/>
      <c r="Q43" s="11"/>
      <c r="AMH43"/>
      <c r="AMI43"/>
    </row>
    <row r="44" spans="1:1023" s="12" customFormat="1" ht="111.75" customHeight="1">
      <c r="A44" s="23">
        <v>33</v>
      </c>
      <c r="B44" s="24" t="s">
        <v>21</v>
      </c>
      <c r="C44" s="25" t="s">
        <v>25</v>
      </c>
      <c r="D44" s="23" t="s">
        <v>19</v>
      </c>
      <c r="E44" s="26">
        <v>1</v>
      </c>
      <c r="F44" s="27">
        <v>8300</v>
      </c>
      <c r="G44" s="42">
        <v>8942.7999999999993</v>
      </c>
      <c r="H44" s="27">
        <v>8934</v>
      </c>
      <c r="I44" s="27">
        <f t="shared" si="0"/>
        <v>8300</v>
      </c>
      <c r="J44" s="10"/>
      <c r="K44" s="10"/>
      <c r="L44" s="11"/>
      <c r="M44" s="11"/>
      <c r="N44" s="11"/>
      <c r="O44" s="11"/>
      <c r="P44" s="11"/>
      <c r="Q44" s="11"/>
      <c r="AMH44"/>
      <c r="AMI44"/>
    </row>
    <row r="45" spans="1:1023" s="12" customFormat="1" ht="94.5" customHeight="1">
      <c r="A45" s="28">
        <v>34</v>
      </c>
      <c r="B45" s="24" t="s">
        <v>21</v>
      </c>
      <c r="C45" s="25" t="s">
        <v>27</v>
      </c>
      <c r="D45" s="26" t="s">
        <v>18</v>
      </c>
      <c r="E45" s="26">
        <v>1</v>
      </c>
      <c r="F45" s="27">
        <v>599</v>
      </c>
      <c r="G45" s="42">
        <v>717.6</v>
      </c>
      <c r="H45" s="27">
        <v>714</v>
      </c>
      <c r="I45" s="27">
        <f t="shared" si="0"/>
        <v>599</v>
      </c>
      <c r="J45" s="10"/>
      <c r="K45" s="10"/>
      <c r="L45" s="11"/>
      <c r="M45" s="11"/>
      <c r="N45" s="11"/>
      <c r="O45" s="11"/>
      <c r="P45" s="11"/>
      <c r="Q45" s="11"/>
      <c r="AMH45"/>
      <c r="AMI45"/>
    </row>
    <row r="46" spans="1:1023" s="12" customFormat="1" ht="94.5" customHeight="1">
      <c r="A46" s="23">
        <v>35</v>
      </c>
      <c r="B46" s="24" t="s">
        <v>21</v>
      </c>
      <c r="C46" s="25" t="s">
        <v>27</v>
      </c>
      <c r="D46" s="26" t="s">
        <v>18</v>
      </c>
      <c r="E46" s="26">
        <v>1</v>
      </c>
      <c r="F46" s="27">
        <v>698</v>
      </c>
      <c r="G46" s="42">
        <v>780</v>
      </c>
      <c r="H46" s="27">
        <v>776</v>
      </c>
      <c r="I46" s="27">
        <f t="shared" si="0"/>
        <v>698</v>
      </c>
      <c r="J46" s="10"/>
      <c r="K46" s="10"/>
      <c r="L46" s="11"/>
      <c r="M46" s="11"/>
      <c r="N46" s="11"/>
      <c r="O46" s="11"/>
      <c r="P46" s="11"/>
      <c r="Q46" s="11"/>
      <c r="AMH46"/>
      <c r="AMI46"/>
    </row>
    <row r="47" spans="1:1023" s="12" customFormat="1" ht="94.5" customHeight="1">
      <c r="A47" s="28">
        <v>36</v>
      </c>
      <c r="B47" s="24" t="s">
        <v>21</v>
      </c>
      <c r="C47" s="25" t="s">
        <v>27</v>
      </c>
      <c r="D47" s="26" t="s">
        <v>18</v>
      </c>
      <c r="E47" s="26">
        <v>1</v>
      </c>
      <c r="F47" s="27">
        <v>175</v>
      </c>
      <c r="G47" s="42">
        <v>187.2</v>
      </c>
      <c r="H47" s="27">
        <v>186</v>
      </c>
      <c r="I47" s="27">
        <f t="shared" si="0"/>
        <v>175</v>
      </c>
      <c r="J47" s="10"/>
      <c r="K47" s="10"/>
      <c r="L47" s="11"/>
      <c r="M47" s="11"/>
      <c r="N47" s="11"/>
      <c r="O47" s="11"/>
      <c r="P47" s="11"/>
      <c r="Q47" s="11"/>
      <c r="AMH47"/>
      <c r="AMI47"/>
    </row>
    <row r="48" spans="1:1023" s="12" customFormat="1" ht="94.5" customHeight="1">
      <c r="A48" s="23">
        <v>37</v>
      </c>
      <c r="B48" s="24" t="s">
        <v>21</v>
      </c>
      <c r="C48" s="25" t="s">
        <v>24</v>
      </c>
      <c r="D48" s="26" t="s">
        <v>18</v>
      </c>
      <c r="E48" s="26">
        <v>1</v>
      </c>
      <c r="F48" s="27">
        <v>890</v>
      </c>
      <c r="G48" s="42">
        <v>998.4</v>
      </c>
      <c r="H48" s="27">
        <v>994</v>
      </c>
      <c r="I48" s="27">
        <f t="shared" si="0"/>
        <v>890</v>
      </c>
      <c r="J48" s="10"/>
      <c r="K48" s="10"/>
      <c r="L48" s="11"/>
      <c r="M48" s="11"/>
      <c r="N48" s="11"/>
      <c r="O48" s="11"/>
      <c r="P48" s="11"/>
      <c r="Q48" s="11"/>
      <c r="AMH48"/>
      <c r="AMI48"/>
    </row>
    <row r="49" spans="1:1023" s="12" customFormat="1" ht="108" customHeight="1">
      <c r="A49" s="28">
        <v>38</v>
      </c>
      <c r="B49" s="24" t="s">
        <v>21</v>
      </c>
      <c r="C49" s="25" t="s">
        <v>25</v>
      </c>
      <c r="D49" s="23" t="s">
        <v>19</v>
      </c>
      <c r="E49" s="26">
        <v>1</v>
      </c>
      <c r="F49" s="27">
        <v>1502</v>
      </c>
      <c r="G49" s="42">
        <v>1159.5999999999999</v>
      </c>
      <c r="H49" s="27">
        <v>1154</v>
      </c>
      <c r="I49" s="27">
        <f t="shared" si="0"/>
        <v>1502</v>
      </c>
      <c r="J49" s="10"/>
      <c r="K49" s="10"/>
      <c r="L49" s="11"/>
      <c r="M49" s="11"/>
      <c r="N49" s="11"/>
      <c r="O49" s="11"/>
      <c r="P49" s="11"/>
      <c r="Q49" s="11"/>
      <c r="AMH49"/>
      <c r="AMI49"/>
    </row>
    <row r="50" spans="1:1023" s="12" customFormat="1" ht="94.5" customHeight="1">
      <c r="A50" s="23">
        <v>39</v>
      </c>
      <c r="B50" s="24" t="s">
        <v>21</v>
      </c>
      <c r="C50" s="25" t="s">
        <v>24</v>
      </c>
      <c r="D50" s="26" t="s">
        <v>18</v>
      </c>
      <c r="E50" s="26">
        <v>1</v>
      </c>
      <c r="F50" s="27">
        <v>2150</v>
      </c>
      <c r="G50" s="42">
        <v>2236</v>
      </c>
      <c r="H50" s="27">
        <v>2225</v>
      </c>
      <c r="I50" s="27">
        <f t="shared" si="0"/>
        <v>2150</v>
      </c>
      <c r="J50" s="10"/>
      <c r="K50" s="10"/>
      <c r="L50" s="11"/>
      <c r="M50" s="11"/>
      <c r="N50" s="11"/>
      <c r="O50" s="11"/>
      <c r="P50" s="11"/>
      <c r="Q50" s="11"/>
      <c r="AMH50"/>
      <c r="AMI50"/>
    </row>
    <row r="51" spans="1:1023" s="12" customFormat="1" ht="110.25" customHeight="1">
      <c r="A51" s="28">
        <v>40</v>
      </c>
      <c r="B51" s="24" t="s">
        <v>21</v>
      </c>
      <c r="C51" s="25" t="s">
        <v>25</v>
      </c>
      <c r="D51" s="23" t="s">
        <v>19</v>
      </c>
      <c r="E51" s="26">
        <v>1</v>
      </c>
      <c r="F51" s="27">
        <v>1502</v>
      </c>
      <c r="G51" s="42">
        <v>1159.5999999999999</v>
      </c>
      <c r="H51" s="27">
        <v>1154</v>
      </c>
      <c r="I51" s="27">
        <f t="shared" si="0"/>
        <v>1502</v>
      </c>
      <c r="J51" s="10"/>
      <c r="K51" s="10"/>
      <c r="L51" s="11"/>
      <c r="M51" s="11"/>
      <c r="N51" s="11"/>
      <c r="O51" s="11"/>
      <c r="P51" s="11"/>
      <c r="Q51" s="11"/>
      <c r="AMH51"/>
      <c r="AMI51"/>
    </row>
    <row r="52" spans="1:1023" s="12" customFormat="1" ht="94.5" customHeight="1">
      <c r="A52" s="23">
        <v>41</v>
      </c>
      <c r="B52" s="24" t="s">
        <v>21</v>
      </c>
      <c r="C52" s="25" t="s">
        <v>24</v>
      </c>
      <c r="D52" s="26" t="s">
        <v>18</v>
      </c>
      <c r="E52" s="26">
        <v>1</v>
      </c>
      <c r="F52" s="27">
        <v>410</v>
      </c>
      <c r="G52" s="42">
        <v>447.2</v>
      </c>
      <c r="H52" s="27">
        <v>445</v>
      </c>
      <c r="I52" s="27">
        <f t="shared" si="0"/>
        <v>410</v>
      </c>
      <c r="J52" s="10"/>
      <c r="K52" s="10"/>
      <c r="L52" s="11"/>
      <c r="M52" s="11"/>
      <c r="N52" s="11"/>
      <c r="O52" s="11"/>
      <c r="P52" s="11"/>
      <c r="Q52" s="11"/>
      <c r="AMH52"/>
      <c r="AMI52"/>
    </row>
    <row r="53" spans="1:1023" s="12" customFormat="1" ht="94.5" customHeight="1">
      <c r="A53" s="28">
        <v>42</v>
      </c>
      <c r="B53" s="24" t="s">
        <v>21</v>
      </c>
      <c r="C53" s="25" t="s">
        <v>24</v>
      </c>
      <c r="D53" s="26" t="s">
        <v>18</v>
      </c>
      <c r="E53" s="26">
        <v>1</v>
      </c>
      <c r="F53" s="27">
        <v>560</v>
      </c>
      <c r="G53" s="42">
        <v>582.4</v>
      </c>
      <c r="H53" s="27">
        <v>580</v>
      </c>
      <c r="I53" s="27">
        <f t="shared" si="0"/>
        <v>560</v>
      </c>
      <c r="J53" s="10"/>
      <c r="K53" s="10"/>
      <c r="L53" s="11"/>
      <c r="M53" s="11"/>
      <c r="N53" s="11"/>
      <c r="O53" s="11"/>
      <c r="P53" s="11"/>
      <c r="Q53" s="11"/>
      <c r="AMH53"/>
      <c r="AMI53"/>
    </row>
    <row r="54" spans="1:1023" s="12" customFormat="1" ht="94.5" customHeight="1">
      <c r="A54" s="23">
        <v>43</v>
      </c>
      <c r="B54" s="24" t="s">
        <v>21</v>
      </c>
      <c r="C54" s="25" t="s">
        <v>24</v>
      </c>
      <c r="D54" s="26" t="s">
        <v>18</v>
      </c>
      <c r="E54" s="26">
        <v>1</v>
      </c>
      <c r="F54" s="27">
        <v>450</v>
      </c>
      <c r="G54" s="42">
        <v>468</v>
      </c>
      <c r="H54" s="27">
        <v>466</v>
      </c>
      <c r="I54" s="27">
        <f t="shared" si="0"/>
        <v>450</v>
      </c>
      <c r="J54" s="10"/>
      <c r="K54" s="10"/>
      <c r="L54" s="11"/>
      <c r="M54" s="11"/>
      <c r="N54" s="11"/>
      <c r="O54" s="11"/>
      <c r="P54" s="11"/>
      <c r="Q54" s="11"/>
      <c r="AMH54"/>
      <c r="AMI54"/>
    </row>
    <row r="55" spans="1:1023" s="12" customFormat="1" ht="94.5" customHeight="1">
      <c r="A55" s="28">
        <v>44</v>
      </c>
      <c r="B55" s="24" t="s">
        <v>21</v>
      </c>
      <c r="C55" s="25" t="s">
        <v>24</v>
      </c>
      <c r="D55" s="26" t="s">
        <v>18</v>
      </c>
      <c r="E55" s="26">
        <v>1</v>
      </c>
      <c r="F55" s="27">
        <v>1042</v>
      </c>
      <c r="G55" s="42">
        <v>717.6</v>
      </c>
      <c r="H55" s="27">
        <v>714</v>
      </c>
      <c r="I55" s="27">
        <f t="shared" si="0"/>
        <v>1042</v>
      </c>
      <c r="J55" s="10"/>
      <c r="K55" s="10"/>
      <c r="L55" s="11"/>
      <c r="M55" s="11"/>
      <c r="N55" s="11"/>
      <c r="O55" s="11"/>
      <c r="P55" s="11"/>
      <c r="Q55" s="11"/>
      <c r="AMH55"/>
      <c r="AMI55"/>
    </row>
    <row r="56" spans="1:1023" s="12" customFormat="1" ht="94.5" customHeight="1">
      <c r="A56" s="23">
        <v>45</v>
      </c>
      <c r="B56" s="24" t="s">
        <v>21</v>
      </c>
      <c r="C56" s="25" t="s">
        <v>27</v>
      </c>
      <c r="D56" s="26" t="s">
        <v>18</v>
      </c>
      <c r="E56" s="26">
        <v>1</v>
      </c>
      <c r="F56" s="27">
        <v>480</v>
      </c>
      <c r="G56" s="42">
        <v>509.6</v>
      </c>
      <c r="H56" s="27">
        <v>507</v>
      </c>
      <c r="I56" s="27">
        <f t="shared" si="0"/>
        <v>480</v>
      </c>
      <c r="J56" s="10"/>
      <c r="K56" s="10"/>
      <c r="L56" s="11"/>
      <c r="M56" s="11"/>
      <c r="N56" s="11"/>
      <c r="O56" s="11"/>
      <c r="P56" s="11"/>
      <c r="Q56" s="11"/>
      <c r="AMH56"/>
      <c r="AMI56"/>
    </row>
    <row r="57" spans="1:1023" s="12" customFormat="1" ht="94.5" customHeight="1">
      <c r="A57" s="28">
        <v>46</v>
      </c>
      <c r="B57" s="24" t="s">
        <v>21</v>
      </c>
      <c r="C57" s="25" t="s">
        <v>24</v>
      </c>
      <c r="D57" s="26" t="s">
        <v>18</v>
      </c>
      <c r="E57" s="26">
        <v>1</v>
      </c>
      <c r="F57" s="27">
        <v>4152</v>
      </c>
      <c r="G57" s="42">
        <v>4264</v>
      </c>
      <c r="H57" s="27">
        <v>4244</v>
      </c>
      <c r="I57" s="27">
        <f t="shared" si="0"/>
        <v>4152</v>
      </c>
      <c r="J57" s="10"/>
      <c r="K57" s="10"/>
      <c r="L57" s="11"/>
      <c r="M57" s="11"/>
      <c r="N57" s="11"/>
      <c r="O57" s="11"/>
      <c r="P57" s="11"/>
      <c r="Q57" s="11"/>
      <c r="AMH57"/>
      <c r="AMI57"/>
    </row>
    <row r="58" spans="1:1023" s="12" customFormat="1" ht="94.5" customHeight="1">
      <c r="A58" s="23">
        <v>47</v>
      </c>
      <c r="B58" s="24" t="s">
        <v>21</v>
      </c>
      <c r="C58" s="25" t="s">
        <v>24</v>
      </c>
      <c r="D58" s="26" t="s">
        <v>18</v>
      </c>
      <c r="E58" s="26">
        <v>1</v>
      </c>
      <c r="F58" s="27">
        <v>3890</v>
      </c>
      <c r="G58" s="42">
        <v>4784</v>
      </c>
      <c r="H58" s="27">
        <v>4761</v>
      </c>
      <c r="I58" s="27">
        <f t="shared" si="0"/>
        <v>3890</v>
      </c>
      <c r="J58" s="10"/>
      <c r="K58" s="10"/>
      <c r="L58" s="11"/>
      <c r="M58" s="11"/>
      <c r="N58" s="11"/>
      <c r="O58" s="11"/>
      <c r="P58" s="11"/>
      <c r="Q58" s="11"/>
      <c r="AMH58"/>
      <c r="AMI58"/>
    </row>
    <row r="59" spans="1:1023" s="12" customFormat="1" ht="94.5" customHeight="1">
      <c r="A59" s="28">
        <v>48</v>
      </c>
      <c r="B59" s="24" t="s">
        <v>21</v>
      </c>
      <c r="C59" s="25" t="s">
        <v>28</v>
      </c>
      <c r="D59" s="26" t="s">
        <v>18</v>
      </c>
      <c r="E59" s="26">
        <v>1</v>
      </c>
      <c r="F59" s="27">
        <v>455</v>
      </c>
      <c r="G59" s="42">
        <v>311.89999999999998</v>
      </c>
      <c r="H59" s="27">
        <v>310</v>
      </c>
      <c r="I59" s="27">
        <f t="shared" si="0"/>
        <v>455</v>
      </c>
      <c r="J59" s="10"/>
      <c r="K59" s="10"/>
      <c r="L59" s="11"/>
      <c r="M59" s="11"/>
      <c r="N59" s="11"/>
      <c r="O59" s="11"/>
      <c r="P59" s="11"/>
      <c r="Q59" s="11"/>
      <c r="AMH59"/>
      <c r="AMI59"/>
    </row>
    <row r="60" spans="1:1023" s="4" customFormat="1" ht="25.15" customHeight="1">
      <c r="A60" s="46" t="s">
        <v>13</v>
      </c>
      <c r="B60" s="46"/>
      <c r="C60" s="46"/>
      <c r="D60" s="29"/>
      <c r="E60" s="30"/>
      <c r="F60" s="31"/>
      <c r="G60" s="31"/>
      <c r="H60" s="31"/>
      <c r="I60" s="32"/>
      <c r="J60" s="37"/>
      <c r="K60" s="37"/>
      <c r="L60" s="13"/>
      <c r="M60" s="13"/>
      <c r="N60" s="13"/>
      <c r="O60" s="13"/>
      <c r="P60" s="13"/>
      <c r="Q60" s="13"/>
      <c r="AMH60"/>
      <c r="AMI60"/>
    </row>
    <row r="61" spans="1:1023" ht="15" customHeight="1">
      <c r="A61" s="47" t="s">
        <v>14</v>
      </c>
      <c r="B61" s="47"/>
      <c r="C61" s="47"/>
      <c r="D61" s="47"/>
      <c r="E61" s="47"/>
      <c r="F61" s="47"/>
      <c r="G61" s="47"/>
      <c r="H61" s="38"/>
      <c r="I61" s="34">
        <f>SUM(I12:I59)</f>
        <v>110733</v>
      </c>
      <c r="J61" s="4"/>
      <c r="K61" s="4"/>
      <c r="L61" s="4"/>
      <c r="M61" s="4"/>
      <c r="N61" s="4"/>
      <c r="O61" s="4"/>
      <c r="P61" s="4"/>
      <c r="Q61" s="4"/>
    </row>
    <row r="62" spans="1:1023" ht="15" customHeight="1">
      <c r="A62" s="35"/>
      <c r="B62" s="35"/>
      <c r="C62" s="35"/>
      <c r="D62" s="35"/>
      <c r="E62" s="35"/>
      <c r="F62" s="35"/>
      <c r="G62" s="35"/>
      <c r="H62" s="35"/>
      <c r="I62" s="36"/>
      <c r="J62" s="4"/>
      <c r="K62" s="4"/>
      <c r="L62" s="4"/>
      <c r="M62" s="4"/>
      <c r="N62" s="4"/>
      <c r="O62" s="4"/>
      <c r="P62" s="4"/>
      <c r="Q62" s="4"/>
    </row>
    <row r="63" spans="1:1023" ht="30" customHeight="1">
      <c r="A63" s="49" t="s">
        <v>36</v>
      </c>
      <c r="B63" s="50"/>
      <c r="C63" s="50"/>
      <c r="D63" s="50"/>
      <c r="E63" s="50"/>
      <c r="F63" s="50"/>
      <c r="G63" s="50"/>
      <c r="H63" s="50"/>
      <c r="I63" s="50"/>
      <c r="J63" s="4"/>
      <c r="K63" s="4"/>
      <c r="L63" s="4"/>
      <c r="M63" s="4"/>
      <c r="N63" s="4"/>
      <c r="O63" s="4"/>
      <c r="P63" s="4"/>
      <c r="Q63" s="4"/>
    </row>
    <row r="64" spans="1:1023" ht="66" customHeight="1">
      <c r="A64" s="49" t="s">
        <v>35</v>
      </c>
      <c r="B64" s="50"/>
      <c r="C64" s="50"/>
      <c r="D64" s="50"/>
      <c r="E64" s="50"/>
      <c r="F64" s="50"/>
      <c r="G64" s="50"/>
      <c r="H64" s="50"/>
      <c r="I64" s="50"/>
      <c r="J64" s="4"/>
      <c r="K64" s="4"/>
      <c r="L64" s="4"/>
      <c r="M64" s="4"/>
      <c r="N64" s="4"/>
      <c r="O64" s="4"/>
      <c r="P64" s="4"/>
      <c r="Q64" s="4"/>
    </row>
    <row r="65" spans="1:17" ht="94.5" customHeight="1">
      <c r="A65" s="48" t="s">
        <v>16</v>
      </c>
      <c r="B65" s="48"/>
      <c r="C65" s="48"/>
      <c r="D65" s="48"/>
      <c r="E65" s="48"/>
      <c r="F65" s="48"/>
      <c r="G65" s="48"/>
      <c r="H65" s="48"/>
      <c r="I65" s="48"/>
      <c r="J65" s="4"/>
      <c r="K65" s="4"/>
      <c r="L65" s="4"/>
      <c r="M65" s="4"/>
      <c r="N65" s="4"/>
      <c r="O65" s="4"/>
      <c r="P65" s="4"/>
      <c r="Q65" s="4"/>
    </row>
    <row r="66" spans="1:17" ht="13.9" customHeight="1">
      <c r="A66" s="43" t="s">
        <v>15</v>
      </c>
      <c r="B66" s="43"/>
      <c r="C66" s="43"/>
      <c r="D66" s="43"/>
      <c r="E66" s="43"/>
      <c r="F66" s="43"/>
      <c r="G66" s="43"/>
      <c r="H66" s="43"/>
      <c r="I66" s="43"/>
      <c r="J66" s="4"/>
      <c r="K66" s="4"/>
      <c r="L66" s="4"/>
      <c r="M66" s="4"/>
      <c r="N66" s="4"/>
      <c r="O66" s="4"/>
      <c r="P66" s="4"/>
      <c r="Q66" s="4"/>
    </row>
    <row r="67" spans="1:17" ht="15.75" customHeight="1">
      <c r="A67" s="44" t="s">
        <v>33</v>
      </c>
      <c r="B67" s="44"/>
      <c r="C67" s="44"/>
      <c r="D67" s="44"/>
      <c r="E67" s="44"/>
      <c r="F67" s="44"/>
      <c r="G67" s="44"/>
      <c r="H67" s="44"/>
      <c r="I67" s="44"/>
      <c r="J67" s="4"/>
      <c r="K67" s="4"/>
      <c r="L67" s="4"/>
      <c r="M67" s="4"/>
      <c r="N67" s="4"/>
      <c r="O67" s="4"/>
      <c r="P67" s="4"/>
      <c r="Q67" s="4"/>
    </row>
  </sheetData>
  <mergeCells count="26">
    <mergeCell ref="A6:I6"/>
    <mergeCell ref="B1:C2"/>
    <mergeCell ref="G1:I1"/>
    <mergeCell ref="A3:I3"/>
    <mergeCell ref="J3:Q3"/>
    <mergeCell ref="A4:I4"/>
    <mergeCell ref="A7:I7"/>
    <mergeCell ref="A8:E8"/>
    <mergeCell ref="C9:I9"/>
    <mergeCell ref="A10:A11"/>
    <mergeCell ref="B10:B11"/>
    <mergeCell ref="C10:C11"/>
    <mergeCell ref="D10:D11"/>
    <mergeCell ref="E10:E11"/>
    <mergeCell ref="F10:G10"/>
    <mergeCell ref="I10:I11"/>
    <mergeCell ref="N11:O11"/>
    <mergeCell ref="P11:Q11"/>
    <mergeCell ref="A60:C60"/>
    <mergeCell ref="A61:G61"/>
    <mergeCell ref="A63:I63"/>
    <mergeCell ref="A64:I64"/>
    <mergeCell ref="A65:I65"/>
    <mergeCell ref="A66:I66"/>
    <mergeCell ref="A67:I67"/>
    <mergeCell ref="L11:M11"/>
  </mergeCells>
  <pageMargins left="0.70833333333333304" right="0.70833333333333304" top="0.74791666666666701" bottom="0.74791666666666701" header="0.51180555555555496" footer="0.51180555555555496"/>
  <pageSetup paperSize="9" scale="87" firstPageNumber="0" orientation="landscape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Финансирование</vt:lpstr>
      <vt:lpstr>НМЦ ед.тов</vt:lpstr>
      <vt:lpstr>'НМЦ ед.тов'!Область_печати</vt:lpstr>
      <vt:lpstr>Финансирование!Область_печати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subject/>
  <dc:creator>Алексеев Евгений Петрович</dc:creator>
  <dc:description/>
  <cp:lastModifiedBy>Пользователь</cp:lastModifiedBy>
  <cp:revision>24</cp:revision>
  <cp:lastPrinted>2026-02-19T10:24:10Z</cp:lastPrinted>
  <dcterms:created xsi:type="dcterms:W3CDTF">2012-10-22T11:49:52Z</dcterms:created>
  <dcterms:modified xsi:type="dcterms:W3CDTF">2026-02-19T11:15:46Z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